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Summary" sheetId="1" r:id="rId1"/>
    <sheet name="Lines" sheetId="2" r:id="rId2"/>
    <sheet name="Hours of support" sheetId="3" r:id="rId3"/>
    <sheet name="Roster" sheetId="4" r:id="rId4"/>
    <sheet name="Week grid" sheetId="5" r:id="rId5"/>
    <sheet name="Price limits" sheetId="6" r:id="rId6"/>
    <sheet name="Notes" sheetId="7" r:id="rId7"/>
  </sheets>
  <calcPr calcId="191029" fullCalcOnLoad="1"/>
</workbook>
</file>

<file path=xl/styles.xml><?xml version="1.0" encoding="utf-8"?>
<styleSheet xmlns="http://schemas.openxmlformats.org/spreadsheetml/2006/main">
  <numFmts count="2">
    <numFmt numFmtId="164" formatCode="&quot;$&quot;#,##0.00"/>
    <numFmt numFmtId="165" formatCode="#,##0.00"/>
  </numFmts>
  <fonts count="5">
    <font>
      <sz val="11"/>
      <name val="Calibri"/>
    </font>
    <font>
      <b/>
      <sz val="11"/>
      <name val="Calibri"/>
    </font>
    <font>
      <b/>
      <sz val="11"/>
      <color rgb="FFFFFFFF"/>
      <name val="Calibri"/>
    </font>
    <font>
      <b/>
      <sz val="16"/>
      <color rgb="FF1E1B4B"/>
      <name val="Calibri"/>
    </font>
    <font>
      <i/>
      <sz val="10"/>
      <color rgb="FF5A6178"/>
      <name val="Calibri"/>
    </font>
  </fonts>
  <fills count="5">
    <fill>
      <patternFill patternType="none"/>
    </fill>
    <fill>
      <patternFill patternType="gray125"/>
    </fill>
    <fill>
      <patternFill patternType="solid">
        <fgColor rgb="FF4F46E5"/>
        <bgColor indexed="64"/>
      </patternFill>
    </fill>
    <fill>
      <patternFill patternType="solid">
        <fgColor rgb="FFFFF7D6"/>
        <bgColor indexed="64"/>
      </patternFill>
    </fill>
    <fill>
      <patternFill patternType="solid">
        <fgColor rgb="FFFEE2E2"/>
        <bgColor indexed="64"/>
      </patternFill>
    </fill>
  </fills>
  <borders count="2">
    <border>
      <left/>
      <right/>
      <top/>
      <bottom/>
      <diagonal/>
    </border>
    <border>
      <left style="thin">
        <color rgb="FFD5D8E6"/>
      </left>
      <right style="thin">
        <color rgb="FFD5D8E6"/>
      </right>
      <top style="thin">
        <color rgb="FFD5D8E6"/>
      </top>
      <bottom style="thin">
        <color rgb="FFD5D8E6"/>
      </bottom>
      <diagonal/>
    </border>
  </borders>
  <cellStyleXfs count="1">
    <xf numFmtId="0" fontId="0" fillId="0" borderId="0"/>
  </cellStyleXfs>
  <cellXfs count="14">
    <xf numFmtId="0" fontId="0" fillId="0" borderId="0" xfId="0">
      <alignment vertical="top" wrapText="1"/>
    </xf>
    <xf numFmtId="0" fontId="1" fillId="0" borderId="0" xfId="0" applyFont="1">
      <alignment vertical="top" wrapText="1"/>
    </xf>
    <xf numFmtId="0" fontId="2" fillId="2" borderId="1" xfId="0" applyFont="1" applyFill="1" applyBorder="1">
      <alignment vertical="center" wrapText="1"/>
    </xf>
    <xf numFmtId="0" fontId="3" fillId="0" borderId="0" xfId="0" applyFont="1"/>
    <xf numFmtId="0" fontId="4" fillId="0" borderId="0" xfId="0" applyFont="1">
      <alignment vertical="top" wrapText="1"/>
    </xf>
    <xf numFmtId="164" fontId="0" fillId="0" borderId="1" xfId="0" applyNumberFormat="1" applyBorder="1"/>
    <xf numFmtId="164" fontId="1" fillId="0" borderId="1" xfId="0" applyNumberFormat="1" applyFont="1" applyBorder="1"/>
    <xf numFmtId="165" fontId="0" fillId="0" borderId="1" xfId="0" applyNumberFormat="1" applyBorder="1"/>
    <xf numFmtId="165" fontId="1" fillId="0" borderId="1" xfId="0" applyNumberFormat="1" applyFont="1" applyBorder="1"/>
    <xf numFmtId="10" fontId="0" fillId="0" borderId="1" xfId="0" applyNumberFormat="1" applyBorder="1"/>
    <xf numFmtId="0" fontId="0" fillId="3" borderId="1" xfId="0" applyFill="1" applyBorder="1">
      <alignment vertical="top" wrapText="1"/>
    </xf>
    <xf numFmtId="165" fontId="0" fillId="3" borderId="1" xfId="0" applyNumberFormat="1" applyFill="1" applyBorder="1"/>
    <xf numFmtId="164" fontId="0" fillId="3" borderId="1" xfId="0" applyNumberFormat="1" applyFill="1" applyBorder="1"/>
    <xf numFmtId="0" fontId="1" fillId="4" borderId="1" xfId="0" applyFont="1" applyFill="1" applyBorder="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22" customWidth="1"/>
    <col min="3" max="3" width="16" customWidth="1"/>
    <col min="4" max="4" width="18" customWidth="1"/>
    <col min="5" max="5" width="22" customWidth="1"/>
    <col min="6" max="6" width="14" customWidth="1"/>
    <col min="7" max="7" width="18" customWidth="1"/>
    <col min="8" max="8" width="16" customWidth="1"/>
    <col min="9" max="9" width="20" customWidth="1"/>
    <col min="10" max="10" width="16" customWidth="1"/>
  </cols>
  <sheetData>
    <row r="1">
      <c r="A1" s="3" t="inlineStr">
        <is>
          <t xml:space="preserve">SIL roster of care: Example house, 3 residents</t>
        </is>
      </c>
    </row>
    <row r="2">
      <c r="A2" s="4" t="inlineStr">
        <is>
          <t xml:space="preserve">Made with Rostery's free SIL Roster of Care Calculator (rostery.com.au/tools/sil-roster-of-care) on 15 October 2026. Prices are the NDIS Pricing Schedule 2026-27 maximums (effective 24 September 2026). An estimate to plan with, not an NDIA quote or decision.</t>
        </is>
      </c>
    </row>
    <row r="4">
      <c r="A4" s="1" t="inlineStr">
        <is>
          <t xml:space="preserve">House</t>
        </is>
      </c>
      <c r="B4" t="inlineStr">
        <is>
          <t xml:space="preserve">Example house, 3 residents</t>
        </is>
      </c>
    </row>
    <row r="5">
      <c r="A5" s="1" t="inlineStr">
        <is>
          <t xml:space="preserve">Region</t>
        </is>
      </c>
      <c r="B5" t="inlineStr">
        <is>
          <t xml:space="preserve">National (MM 1–5)</t>
        </is>
      </c>
    </row>
    <row r="6">
      <c r="A6" s="1" t="inlineStr">
        <is>
          <t xml:space="preserve">Price column (1 National, 2 Remote, 3 Very Remote)</t>
        </is>
      </c>
      <c r="B6" s="11">
        <v>1</v>
      </c>
    </row>
    <row r="7">
      <c r="A7" s="1" t="inlineStr">
        <is>
          <t xml:space="preserve">Weeks a year</t>
        </is>
      </c>
      <c r="B7" s="11">
        <v>52</v>
      </c>
    </row>
    <row r="8">
      <c r="A8" s="1" t="inlineStr">
        <is>
          <t xml:space="preserve">Public holidays a year</t>
        </is>
      </c>
      <c r="B8" s="11">
        <v>12</v>
      </c>
    </row>
    <row r="9">
      <c r="A9" s="1" t="inlineStr">
        <is>
          <t xml:space="preserve">Registration group</t>
        </is>
      </c>
      <c r="B9" t="inlineStr">
        <is>
          <t xml:space="preserve">0138 Supported Independent Living (supports from 1 July 2026)</t>
        </is>
      </c>
    </row>
    <row r="11">
      <c r="A11" s="2" t="inlineStr">
        <is>
          <t xml:space="preserve">Resident</t>
        </is>
      </c>
      <c r="B11" s="2" t="inlineStr">
        <is>
          <t xml:space="preserve">Level</t>
        </is>
      </c>
      <c r="C11" s="2" t="inlineStr">
        <is>
          <t xml:space="preserve">Typical week</t>
        </is>
      </c>
      <c r="D11" s="2" t="inlineStr">
        <is>
          <t xml:space="preserve">Public holiday uplift a year</t>
        </is>
      </c>
      <c r="E11" s="2" t="inlineStr">
        <is>
          <t xml:space="preserve">SIL a year (52 weeks + public holidays)</t>
        </is>
      </c>
      <c r="F11" s="2" t="inlineStr">
        <is>
          <t xml:space="preserve">Irregular days a year</t>
        </is>
      </c>
      <c r="G11" s="2" t="inlineStr">
        <is>
          <t xml:space="preserve">Irregular support a year</t>
        </is>
      </c>
      <c r="H11" s="2" t="inlineStr">
        <is>
          <t xml:space="preserve">Total a year</t>
        </is>
      </c>
      <c r="I11" s="2" t="inlineStr">
        <is>
          <t xml:space="preserve">Plan SIL funding a year (optional)</t>
        </is>
      </c>
      <c r="J11" s="2" t="inlineStr">
        <is>
          <t xml:space="preserve">Funding less SIL</t>
        </is>
      </c>
    </row>
    <row r="12">
      <c r="A12" t="inlineStr">
        <is>
          <t xml:space="preserve">Resident A</t>
        </is>
      </c>
      <c r="B12" t="inlineStr">
        <is>
          <t xml:space="preserve">Standard</t>
        </is>
      </c>
      <c r="C12" s="5">
        <f>SUMIFS(Lines!$M$2:$M$1000,Lines!$A$2:$A$1000,$A12)</f>
        <v>3103.79</v>
      </c>
      <c r="D12" s="5">
        <f>$B$8*24*(INDEX('Price limits'!$D$2:$F$14,MATCH("01_806_0138_1_1",'Price limits'!$A$2:$A$14,0),$B$6)-AVERAGE(INDEX('Price limits'!$D$2:$F$14,MATCH("01_801_0138_1_1",'Price limits'!$A$2:$A$14,0),$B$6),INDEX('Price limits'!$D$2:$F$14,MATCH("01_802_0138_1_1",'Price limits'!$A$2:$A$14,0),$B$6),INDEX('Price limits'!$D$2:$F$14,MATCH("01_803_0138_1_1",'Price limits'!$A$2:$A$14,0),$B$6)))*IFERROR(SUMPRODUCT((Lines!$A$2:$A$1000=$A12)*(Lines!$C$2:$C$1000="Awake")*Lines!$G$2:$G$1000*Lines!$H$2:$H$1000)/SUMIFS(Lines!$G$2:$G$1000,Lines!$A$2:$A$1000,$A12,Lines!$C$2:$C$1000,"Awake"),0)</f>
        <v>8101.12</v>
      </c>
      <c r="E12" s="5">
        <f>C12*$B$7+D12</f>
        <v>169498.37</v>
      </c>
      <c r="F12" s="11">
        <v>10</v>
      </c>
      <c r="G12" s="5">
        <f>F12*16*0.5*(INDEX('Price limits'!$D$2:$F$14,MATCH("01_801_0138_1_1",'Price limits'!$A$2:$A$14,0),$B$6)+INDEX('Price limits'!$D$2:$F$14,MATCH("01_802_0138_1_1",'Price limits'!$A$2:$A$14,0),$B$6))</f>
        <v>12372</v>
      </c>
      <c r="H12" s="6">
        <f>E12+G12</f>
        <v>181870.37</v>
      </c>
      <c r="I12" s="12"/>
      <c r="J12" s="5" t="str">
        <f>IF(I12="","",I12-E12)</f>
        <v/>
      </c>
    </row>
    <row r="13">
      <c r="A13" t="inlineStr">
        <is>
          <t xml:space="preserve">Resident B</t>
        </is>
      </c>
      <c r="B13" t="inlineStr">
        <is>
          <t xml:space="preserve">Standard</t>
        </is>
      </c>
      <c r="C13" s="5">
        <f>SUMIFS(Lines!$M$2:$M$1000,Lines!$A$2:$A$1000,$A13)</f>
        <v>3103.79</v>
      </c>
      <c r="D13" s="5">
        <f>$B$8*24*(INDEX('Price limits'!$D$2:$F$14,MATCH("01_806_0138_1_1",'Price limits'!$A$2:$A$14,0),$B$6)-AVERAGE(INDEX('Price limits'!$D$2:$F$14,MATCH("01_801_0138_1_1",'Price limits'!$A$2:$A$14,0),$B$6),INDEX('Price limits'!$D$2:$F$14,MATCH("01_802_0138_1_1",'Price limits'!$A$2:$A$14,0),$B$6),INDEX('Price limits'!$D$2:$F$14,MATCH("01_803_0138_1_1",'Price limits'!$A$2:$A$14,0),$B$6)))*IFERROR(SUMPRODUCT((Lines!$A$2:$A$1000=$A13)*(Lines!$C$2:$C$1000="Awake")*Lines!$G$2:$G$1000*Lines!$H$2:$H$1000)/SUMIFS(Lines!$G$2:$G$1000,Lines!$A$2:$A$1000,$A13,Lines!$C$2:$C$1000,"Awake"),0)</f>
        <v>8101.12</v>
      </c>
      <c r="E13" s="5">
        <f>C13*$B$7+D13</f>
        <v>169498.37</v>
      </c>
      <c r="F13" s="11">
        <v>10</v>
      </c>
      <c r="G13" s="5">
        <f>F13*16*0.5*(INDEX('Price limits'!$D$2:$F$14,MATCH("01_801_0138_1_1",'Price limits'!$A$2:$A$14,0),$B$6)+INDEX('Price limits'!$D$2:$F$14,MATCH("01_802_0138_1_1",'Price limits'!$A$2:$A$14,0),$B$6))</f>
        <v>12372</v>
      </c>
      <c r="H13" s="6">
        <f>E13+G13</f>
        <v>181870.37</v>
      </c>
      <c r="I13" s="12"/>
      <c r="J13" s="5" t="str">
        <f>IF(I13="","",I13-E13)</f>
        <v/>
      </c>
    </row>
    <row r="14">
      <c r="A14" t="inlineStr">
        <is>
          <t xml:space="preserve">Resident C</t>
        </is>
      </c>
      <c r="B14" t="inlineStr">
        <is>
          <t xml:space="preserve">Standard</t>
        </is>
      </c>
      <c r="C14" s="5">
        <f>SUMIFS(Lines!$M$2:$M$1000,Lines!$A$2:$A$1000,$A14)</f>
        <v>5311.19</v>
      </c>
      <c r="D14" s="5">
        <f>$B$8*24*(INDEX('Price limits'!$D$2:$F$14,MATCH("01_806_0138_1_1",'Price limits'!$A$2:$A$14,0),$B$6)-AVERAGE(INDEX('Price limits'!$D$2:$F$14,MATCH("01_801_0138_1_1",'Price limits'!$A$2:$A$14,0),$B$6),INDEX('Price limits'!$D$2:$F$14,MATCH("01_802_0138_1_1",'Price limits'!$A$2:$A$14,0),$B$6),INDEX('Price limits'!$D$2:$F$14,MATCH("01_803_0138_1_1",'Price limits'!$A$2:$A$14,0),$B$6)))*IFERROR(SUMPRODUCT((Lines!$A$2:$A$1000=$A14)*(Lines!$C$2:$C$1000="Awake")*Lines!$G$2:$G$1000*Lines!$H$2:$H$1000)/SUMIFS(Lines!$G$2:$G$1000,Lines!$A$2:$A$1000,$A14,Lines!$C$2:$C$1000,"Awake"),0)</f>
        <v>12730.33</v>
      </c>
      <c r="E14" s="5">
        <f>C14*$B$7+D14</f>
        <v>288912.38</v>
      </c>
      <c r="F14" s="11">
        <v>10</v>
      </c>
      <c r="G14" s="5">
        <f>F14*16*0.5*(INDEX('Price limits'!$D$2:$F$14,MATCH("01_801_0138_1_1",'Price limits'!$A$2:$A$14,0),$B$6)+INDEX('Price limits'!$D$2:$F$14,MATCH("01_802_0138_1_1",'Price limits'!$A$2:$A$14,0),$B$6))</f>
        <v>12372</v>
      </c>
      <c r="H14" s="6">
        <f>E14+G14</f>
        <v>301284.38</v>
      </c>
      <c r="I14" s="12"/>
      <c r="J14" s="5" t="str">
        <f>IF(I14="","",I14-E14)</f>
        <v/>
      </c>
    </row>
    <row r="15">
      <c r="A15" s="1" t="inlineStr">
        <is>
          <t xml:space="preserve">Whole house</t>
        </is>
      </c>
      <c r="C15" s="6">
        <f>SUM(C12:C14)</f>
        <v>11518.77</v>
      </c>
      <c r="D15" s="6">
        <f>SUM(D12:D14)</f>
        <v>28932.57</v>
      </c>
      <c r="E15" s="6">
        <f>SUM(E12:E14)</f>
        <v>627909.12</v>
      </c>
      <c r="G15" s="6">
        <f>SUM(G12:G14)</f>
        <v>37116</v>
      </c>
      <c r="H15" s="6">
        <f>SUM(H12:H14)</f>
        <v>665025.12</v>
      </c>
    </row>
    <row r="17">
      <c r="A17" s="1" t="inlineStr">
        <is>
          <t xml:space="preserve">Staffing</t>
        </is>
      </c>
    </row>
    <row r="18">
      <c r="A18" t="inlineStr">
        <is>
          <t xml:space="preserve">Worker-hours a week (awake)</t>
        </is>
      </c>
      <c r="B18" s="7">
        <v>105</v>
      </c>
    </row>
    <row r="19">
      <c r="A19" t="inlineStr">
        <is>
          <t xml:space="preserve">Sleepover shifts a week</t>
        </is>
      </c>
      <c r="B19" s="7">
        <v>7</v>
      </c>
    </row>
    <row r="20">
      <c r="A20" t="inlineStr">
        <is>
          <t xml:space="preserve">Most workers on at once</t>
        </is>
      </c>
      <c r="B20" s="7">
        <v>1</v>
      </c>
    </row>
    <row r="22">
      <c r="A22" s="1" t="inlineStr">
        <is>
          <t xml:space="preserve">Checks</t>
        </is>
      </c>
    </row>
    <row r="23">
      <c r="A23" s="1" t="inlineStr">
        <is>
          <t xml:space="preserve">OK</t>
        </is>
      </c>
      <c r="B23" t="inlineStr">
        <is>
          <t xml:space="preserve">Every resident’s week adds up to 168 hours, with nothing counted twice.</t>
        </is>
      </c>
    </row>
    <row r="25">
      <c r="A25" s="4" t="inlineStr">
        <is>
          <t xml:space="preserve">Yellow cells are inputs: change them and the workbook recalculates. Rates come from the Price limits sheet for the region in B6.</t>
        </is>
      </c>
    </row>
  </sheetData>
  <mergeCells count="2">
    <mergeCell ref="A1:J1"/>
    <mergeCell ref="A2:J2"/>
  </mergeCells>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8" customWidth="1"/>
    <col min="2" max="2" width="12" customWidth="1"/>
    <col min="3" max="3" width="11" customWidth="1"/>
    <col min="4" max="4" width="22" customWidth="1"/>
    <col min="5" max="5" width="10" customWidth="1"/>
    <col min="6" max="6" width="10" customWidth="1"/>
    <col min="7" max="7" width="9" customWidth="1"/>
    <col min="8" max="8" width="12" customWidth="1"/>
    <col min="9" max="9" width="14" customWidth="1"/>
    <col min="10" max="10" width="22" customWidth="1"/>
    <col min="11" max="11" width="18" customWidth="1"/>
    <col min="12" max="12" width="12" customWidth="1"/>
    <col min="13" max="13" width="14" customWidth="1"/>
  </cols>
  <sheetData>
    <row r="1">
      <c r="A1" s="2" t="inlineStr">
        <is>
          <t xml:space="preserve">Resident</t>
        </is>
      </c>
      <c r="B1" s="2" t="inlineStr">
        <is>
          <t xml:space="preserve">Day</t>
        </is>
      </c>
      <c r="C1" s="2" t="inlineStr">
        <is>
          <t xml:space="preserve">Type</t>
        </is>
      </c>
      <c r="D1" s="2" t="inlineStr">
        <is>
          <t xml:space="preserve">Shift</t>
        </is>
      </c>
      <c r="E1" s="2" t="inlineStr">
        <is>
          <t xml:space="preserve">Start</t>
        </is>
      </c>
      <c r="F1" s="2" t="inlineStr">
        <is>
          <t xml:space="preserve">Finish</t>
        </is>
      </c>
      <c r="G1" s="2" t="inlineStr">
        <is>
          <t xml:space="preserve">Hours</t>
        </is>
      </c>
      <c r="H1" s="2" t="inlineStr">
        <is>
          <t xml:space="preserve">Share of a worker</t>
        </is>
      </c>
      <c r="I1" s="2" t="inlineStr">
        <is>
          <t xml:space="preserve">Ratio (workers:residents)</t>
        </is>
      </c>
      <c r="J1" s="2" t="inlineStr">
        <is>
          <t xml:space="preserve">Time band</t>
        </is>
      </c>
      <c r="K1" s="2" t="inlineStr">
        <is>
          <t xml:space="preserve">Support item</t>
        </is>
      </c>
      <c r="L1" s="2" t="inlineStr">
        <is>
          <t xml:space="preserve">Price limit</t>
        </is>
      </c>
      <c r="M1" s="2" t="inlineStr">
        <is>
          <t xml:space="preserve">Amount a week</t>
        </is>
      </c>
    </row>
    <row r="2">
      <c r="A2" t="inlineStr">
        <is>
          <t xml:space="preserve">Resident A</t>
        </is>
      </c>
      <c r="B2" t="inlineStr">
        <is>
          <t xml:space="preserve">Monday</t>
        </is>
      </c>
      <c r="C2" t="inlineStr">
        <is>
          <t xml:space="preserve">Awake</t>
        </is>
      </c>
      <c r="D2" t="inlineStr">
        <is>
          <t xml:space="preserve">Morning routine</t>
        </is>
      </c>
      <c r="E2" t="inlineStr">
        <is>
          <t xml:space="preserve">7:00 am</t>
        </is>
      </c>
      <c r="F2" t="inlineStr">
        <is>
          <t xml:space="preserve">9:00 am</t>
        </is>
      </c>
      <c r="G2" s="11">
        <v>2</v>
      </c>
      <c r="H2" s="11">
        <f>1/3</f>
        <v>0.3333333333333333</v>
      </c>
      <c r="I2" t="inlineStr">
        <is>
          <t xml:space="preserve">1:3</t>
        </is>
      </c>
      <c r="J2" t="inlineStr">
        <is>
          <t xml:space="preserve">Weekday daytime</t>
        </is>
      </c>
      <c r="K2" t="inlineStr">
        <is>
          <t xml:space="preserve">01_801_0138_1_1</t>
        </is>
      </c>
      <c r="L2" s="5">
        <f>INDEX('Price limits'!$D$2:$F$14,MATCH(K2,'Price limits'!$A$2:$A$14,0),Summary!$B$6)</f>
        <v>73.58</v>
      </c>
      <c r="M2" s="5">
        <f>IF(C2="Sleepover",L2*H2,G2*L2*H2)</f>
        <v>49.05</v>
      </c>
    </row>
    <row r="3">
      <c r="A3" t="inlineStr">
        <is>
          <t xml:space="preserve">Resident A</t>
        </is>
      </c>
      <c r="B3" t="inlineStr">
        <is>
          <t xml:space="preserve">Monday</t>
        </is>
      </c>
      <c r="C3" t="inlineStr">
        <is>
          <t xml:space="preserve">Awake</t>
        </is>
      </c>
      <c r="D3" t="inlineStr">
        <is>
          <t xml:space="preserve">Afternoon and evening</t>
        </is>
      </c>
      <c r="E3" t="inlineStr">
        <is>
          <t xml:space="preserve">3:00 pm</t>
        </is>
      </c>
      <c r="F3" t="inlineStr">
        <is>
          <t xml:space="preserve">10:00 pm</t>
        </is>
      </c>
      <c r="G3" s="11">
        <v>7</v>
      </c>
      <c r="H3" s="11">
        <f>1/3</f>
        <v>0.3333333333333333</v>
      </c>
      <c r="I3" t="inlineStr">
        <is>
          <t xml:space="preserve">1:3</t>
        </is>
      </c>
      <c r="J3" t="inlineStr">
        <is>
          <t xml:space="preserve">Weekday evening</t>
        </is>
      </c>
      <c r="K3" t="inlineStr">
        <is>
          <t xml:space="preserve">01_802_0138_1_1</t>
        </is>
      </c>
      <c r="L3" s="5">
        <f>INDEX('Price limits'!$D$2:$F$14,MATCH(K3,'Price limits'!$A$2:$A$14,0),Summary!$B$6)</f>
        <v>81.07</v>
      </c>
      <c r="M3" s="5">
        <f>IF(C3="Sleepover",L3*H3,G3*L3*H3)</f>
        <v>189.16</v>
      </c>
    </row>
    <row r="4">
      <c r="A4" t="inlineStr">
        <is>
          <t xml:space="preserve">Resident A</t>
        </is>
      </c>
      <c r="B4" t="inlineStr">
        <is>
          <t xml:space="preserve">Monday</t>
        </is>
      </c>
      <c r="C4" t="inlineStr">
        <is>
          <t xml:space="preserve">Sleepover</t>
        </is>
      </c>
      <c r="D4" t="inlineStr">
        <is>
          <t xml:space="preserve">Sleepover</t>
        </is>
      </c>
      <c r="E4" t="inlineStr">
        <is>
          <t xml:space="preserve">10:00 pm</t>
        </is>
      </c>
      <c r="F4" t="inlineStr">
        <is>
          <t xml:space="preserve">7:00 am</t>
        </is>
      </c>
      <c r="G4" s="11">
        <v>9</v>
      </c>
      <c r="H4" s="11">
        <f>1/3</f>
        <v>0.3333333333333333</v>
      </c>
      <c r="I4" t="inlineStr">
        <is>
          <t xml:space="preserve">1:3</t>
        </is>
      </c>
      <c r="J4" t="inlineStr">
        <is>
          <t xml:space="preserve">Sleepover (per night)</t>
        </is>
      </c>
      <c r="K4" t="inlineStr">
        <is>
          <t xml:space="preserve">01_832_0138_1_1</t>
        </is>
      </c>
      <c r="L4" s="5">
        <f>INDEX('Price limits'!$D$2:$F$14,MATCH(K4,'Price limits'!$A$2:$A$14,0),Summary!$B$6)</f>
        <v>311.79</v>
      </c>
      <c r="M4" s="5">
        <f>IF(C4="Sleepover",L4*H4,G4*L4*H4)</f>
        <v>103.93</v>
      </c>
    </row>
    <row r="5">
      <c r="A5" t="inlineStr">
        <is>
          <t xml:space="preserve">Resident A</t>
        </is>
      </c>
      <c r="B5" t="inlineStr">
        <is>
          <t xml:space="preserve">Tuesday</t>
        </is>
      </c>
      <c r="C5" t="inlineStr">
        <is>
          <t xml:space="preserve">Awake</t>
        </is>
      </c>
      <c r="D5" t="inlineStr">
        <is>
          <t xml:space="preserve">Morning routine</t>
        </is>
      </c>
      <c r="E5" t="inlineStr">
        <is>
          <t xml:space="preserve">7:00 am</t>
        </is>
      </c>
      <c r="F5" t="inlineStr">
        <is>
          <t xml:space="preserve">9:00 am</t>
        </is>
      </c>
      <c r="G5" s="11">
        <v>2</v>
      </c>
      <c r="H5" s="11">
        <f>1/3</f>
        <v>0.3333333333333333</v>
      </c>
      <c r="I5" t="inlineStr">
        <is>
          <t xml:space="preserve">1:3</t>
        </is>
      </c>
      <c r="J5" t="inlineStr">
        <is>
          <t xml:space="preserve">Weekday daytime</t>
        </is>
      </c>
      <c r="K5" t="inlineStr">
        <is>
          <t xml:space="preserve">01_801_0138_1_1</t>
        </is>
      </c>
      <c r="L5" s="5">
        <f>INDEX('Price limits'!$D$2:$F$14,MATCH(K5,'Price limits'!$A$2:$A$14,0),Summary!$B$6)</f>
        <v>73.58</v>
      </c>
      <c r="M5" s="5">
        <f>IF(C5="Sleepover",L5*H5,G5*L5*H5)</f>
        <v>49.05</v>
      </c>
    </row>
    <row r="6">
      <c r="A6" t="inlineStr">
        <is>
          <t xml:space="preserve">Resident A</t>
        </is>
      </c>
      <c r="B6" t="inlineStr">
        <is>
          <t xml:space="preserve">Tuesday</t>
        </is>
      </c>
      <c r="C6" t="inlineStr">
        <is>
          <t xml:space="preserve">Awake</t>
        </is>
      </c>
      <c r="D6" t="inlineStr">
        <is>
          <t xml:space="preserve">Afternoon and evening</t>
        </is>
      </c>
      <c r="E6" t="inlineStr">
        <is>
          <t xml:space="preserve">3:00 pm</t>
        </is>
      </c>
      <c r="F6" t="inlineStr">
        <is>
          <t xml:space="preserve">10:00 pm</t>
        </is>
      </c>
      <c r="G6" s="11">
        <v>7</v>
      </c>
      <c r="H6" s="11">
        <f>1/3</f>
        <v>0.3333333333333333</v>
      </c>
      <c r="I6" t="inlineStr">
        <is>
          <t xml:space="preserve">1:3</t>
        </is>
      </c>
      <c r="J6" t="inlineStr">
        <is>
          <t xml:space="preserve">Weekday evening</t>
        </is>
      </c>
      <c r="K6" t="inlineStr">
        <is>
          <t xml:space="preserve">01_802_0138_1_1</t>
        </is>
      </c>
      <c r="L6" s="5">
        <f>INDEX('Price limits'!$D$2:$F$14,MATCH(K6,'Price limits'!$A$2:$A$14,0),Summary!$B$6)</f>
        <v>81.07</v>
      </c>
      <c r="M6" s="5">
        <f>IF(C6="Sleepover",L6*H6,G6*L6*H6)</f>
        <v>189.16</v>
      </c>
    </row>
    <row r="7">
      <c r="A7" t="inlineStr">
        <is>
          <t xml:space="preserve">Resident A</t>
        </is>
      </c>
      <c r="B7" t="inlineStr">
        <is>
          <t xml:space="preserve">Tuesday</t>
        </is>
      </c>
      <c r="C7" t="inlineStr">
        <is>
          <t xml:space="preserve">Sleepover</t>
        </is>
      </c>
      <c r="D7" t="inlineStr">
        <is>
          <t xml:space="preserve">Sleepover</t>
        </is>
      </c>
      <c r="E7" t="inlineStr">
        <is>
          <t xml:space="preserve">10:00 pm</t>
        </is>
      </c>
      <c r="F7" t="inlineStr">
        <is>
          <t xml:space="preserve">7:00 am</t>
        </is>
      </c>
      <c r="G7" s="11">
        <v>9</v>
      </c>
      <c r="H7" s="11">
        <f>1/3</f>
        <v>0.3333333333333333</v>
      </c>
      <c r="I7" t="inlineStr">
        <is>
          <t xml:space="preserve">1:3</t>
        </is>
      </c>
      <c r="J7" t="inlineStr">
        <is>
          <t xml:space="preserve">Sleepover (per night)</t>
        </is>
      </c>
      <c r="K7" t="inlineStr">
        <is>
          <t xml:space="preserve">01_832_0138_1_1</t>
        </is>
      </c>
      <c r="L7" s="5">
        <f>INDEX('Price limits'!$D$2:$F$14,MATCH(K7,'Price limits'!$A$2:$A$14,0),Summary!$B$6)</f>
        <v>311.79</v>
      </c>
      <c r="M7" s="5">
        <f>IF(C7="Sleepover",L7*H7,G7*L7*H7)</f>
        <v>103.93</v>
      </c>
    </row>
    <row r="8">
      <c r="A8" t="inlineStr">
        <is>
          <t xml:space="preserve">Resident A</t>
        </is>
      </c>
      <c r="B8" t="inlineStr">
        <is>
          <t xml:space="preserve">Wednesday</t>
        </is>
      </c>
      <c r="C8" t="inlineStr">
        <is>
          <t xml:space="preserve">Awake</t>
        </is>
      </c>
      <c r="D8" t="inlineStr">
        <is>
          <t xml:space="preserve">Morning routine</t>
        </is>
      </c>
      <c r="E8" t="inlineStr">
        <is>
          <t xml:space="preserve">7:00 am</t>
        </is>
      </c>
      <c r="F8" t="inlineStr">
        <is>
          <t xml:space="preserve">9:00 am</t>
        </is>
      </c>
      <c r="G8" s="11">
        <v>2</v>
      </c>
      <c r="H8" s="11">
        <f>1/3</f>
        <v>0.3333333333333333</v>
      </c>
      <c r="I8" t="inlineStr">
        <is>
          <t xml:space="preserve">1:3</t>
        </is>
      </c>
      <c r="J8" t="inlineStr">
        <is>
          <t xml:space="preserve">Weekday daytime</t>
        </is>
      </c>
      <c r="K8" t="inlineStr">
        <is>
          <t xml:space="preserve">01_801_0138_1_1</t>
        </is>
      </c>
      <c r="L8" s="5">
        <f>INDEX('Price limits'!$D$2:$F$14,MATCH(K8,'Price limits'!$A$2:$A$14,0),Summary!$B$6)</f>
        <v>73.58</v>
      </c>
      <c r="M8" s="5">
        <f>IF(C8="Sleepover",L8*H8,G8*L8*H8)</f>
        <v>49.05</v>
      </c>
    </row>
    <row r="9">
      <c r="A9" t="inlineStr">
        <is>
          <t xml:space="preserve">Resident A</t>
        </is>
      </c>
      <c r="B9" t="inlineStr">
        <is>
          <t xml:space="preserve">Wednesday</t>
        </is>
      </c>
      <c r="C9" t="inlineStr">
        <is>
          <t xml:space="preserve">Awake</t>
        </is>
      </c>
      <c r="D9" t="inlineStr">
        <is>
          <t xml:space="preserve">Afternoon and evening</t>
        </is>
      </c>
      <c r="E9" t="inlineStr">
        <is>
          <t xml:space="preserve">3:00 pm</t>
        </is>
      </c>
      <c r="F9" t="inlineStr">
        <is>
          <t xml:space="preserve">10:00 pm</t>
        </is>
      </c>
      <c r="G9" s="11">
        <v>7</v>
      </c>
      <c r="H9" s="11">
        <f>1/3</f>
        <v>0.3333333333333333</v>
      </c>
      <c r="I9" t="inlineStr">
        <is>
          <t xml:space="preserve">1:3</t>
        </is>
      </c>
      <c r="J9" t="inlineStr">
        <is>
          <t xml:space="preserve">Weekday evening</t>
        </is>
      </c>
      <c r="K9" t="inlineStr">
        <is>
          <t xml:space="preserve">01_802_0138_1_1</t>
        </is>
      </c>
      <c r="L9" s="5">
        <f>INDEX('Price limits'!$D$2:$F$14,MATCH(K9,'Price limits'!$A$2:$A$14,0),Summary!$B$6)</f>
        <v>81.07</v>
      </c>
      <c r="M9" s="5">
        <f>IF(C9="Sleepover",L9*H9,G9*L9*H9)</f>
        <v>189.16</v>
      </c>
    </row>
    <row r="10">
      <c r="A10" t="inlineStr">
        <is>
          <t xml:space="preserve">Resident A</t>
        </is>
      </c>
      <c r="B10" t="inlineStr">
        <is>
          <t xml:space="preserve">Wednesday</t>
        </is>
      </c>
      <c r="C10" t="inlineStr">
        <is>
          <t xml:space="preserve">Sleepover</t>
        </is>
      </c>
      <c r="D10" t="inlineStr">
        <is>
          <t xml:space="preserve">Sleepover</t>
        </is>
      </c>
      <c r="E10" t="inlineStr">
        <is>
          <t xml:space="preserve">10:00 pm</t>
        </is>
      </c>
      <c r="F10" t="inlineStr">
        <is>
          <t xml:space="preserve">7:00 am</t>
        </is>
      </c>
      <c r="G10" s="11">
        <v>9</v>
      </c>
      <c r="H10" s="11">
        <f>1/3</f>
        <v>0.3333333333333333</v>
      </c>
      <c r="I10" t="inlineStr">
        <is>
          <t xml:space="preserve">1:3</t>
        </is>
      </c>
      <c r="J10" t="inlineStr">
        <is>
          <t xml:space="preserve">Sleepover (per night)</t>
        </is>
      </c>
      <c r="K10" t="inlineStr">
        <is>
          <t xml:space="preserve">01_832_0138_1_1</t>
        </is>
      </c>
      <c r="L10" s="5">
        <f>INDEX('Price limits'!$D$2:$F$14,MATCH(K10,'Price limits'!$A$2:$A$14,0),Summary!$B$6)</f>
        <v>311.79</v>
      </c>
      <c r="M10" s="5">
        <f>IF(C10="Sleepover",L10*H10,G10*L10*H10)</f>
        <v>103.93</v>
      </c>
    </row>
    <row r="11">
      <c r="A11" t="inlineStr">
        <is>
          <t xml:space="preserve">Resident A</t>
        </is>
      </c>
      <c r="B11" t="inlineStr">
        <is>
          <t xml:space="preserve">Thursday</t>
        </is>
      </c>
      <c r="C11" t="inlineStr">
        <is>
          <t xml:space="preserve">Awake</t>
        </is>
      </c>
      <c r="D11" t="inlineStr">
        <is>
          <t xml:space="preserve">Morning routine</t>
        </is>
      </c>
      <c r="E11" t="inlineStr">
        <is>
          <t xml:space="preserve">7:00 am</t>
        </is>
      </c>
      <c r="F11" t="inlineStr">
        <is>
          <t xml:space="preserve">9:00 am</t>
        </is>
      </c>
      <c r="G11" s="11">
        <v>2</v>
      </c>
      <c r="H11" s="11">
        <f>1/3</f>
        <v>0.3333333333333333</v>
      </c>
      <c r="I11" t="inlineStr">
        <is>
          <t xml:space="preserve">1:3</t>
        </is>
      </c>
      <c r="J11" t="inlineStr">
        <is>
          <t xml:space="preserve">Weekday daytime</t>
        </is>
      </c>
      <c r="K11" t="inlineStr">
        <is>
          <t xml:space="preserve">01_801_0138_1_1</t>
        </is>
      </c>
      <c r="L11" s="5">
        <f>INDEX('Price limits'!$D$2:$F$14,MATCH(K11,'Price limits'!$A$2:$A$14,0),Summary!$B$6)</f>
        <v>73.58</v>
      </c>
      <c r="M11" s="5">
        <f>IF(C11="Sleepover",L11*H11,G11*L11*H11)</f>
        <v>49.05</v>
      </c>
    </row>
    <row r="12">
      <c r="A12" t="inlineStr">
        <is>
          <t xml:space="preserve">Resident A</t>
        </is>
      </c>
      <c r="B12" t="inlineStr">
        <is>
          <t xml:space="preserve">Thursday</t>
        </is>
      </c>
      <c r="C12" t="inlineStr">
        <is>
          <t xml:space="preserve">Awake</t>
        </is>
      </c>
      <c r="D12" t="inlineStr">
        <is>
          <t xml:space="preserve">Afternoon and evening</t>
        </is>
      </c>
      <c r="E12" t="inlineStr">
        <is>
          <t xml:space="preserve">3:00 pm</t>
        </is>
      </c>
      <c r="F12" t="inlineStr">
        <is>
          <t xml:space="preserve">10:00 pm</t>
        </is>
      </c>
      <c r="G12" s="11">
        <v>7</v>
      </c>
      <c r="H12" s="11">
        <f>1/3</f>
        <v>0.3333333333333333</v>
      </c>
      <c r="I12" t="inlineStr">
        <is>
          <t xml:space="preserve">1:3</t>
        </is>
      </c>
      <c r="J12" t="inlineStr">
        <is>
          <t xml:space="preserve">Weekday evening</t>
        </is>
      </c>
      <c r="K12" t="inlineStr">
        <is>
          <t xml:space="preserve">01_802_0138_1_1</t>
        </is>
      </c>
      <c r="L12" s="5">
        <f>INDEX('Price limits'!$D$2:$F$14,MATCH(K12,'Price limits'!$A$2:$A$14,0),Summary!$B$6)</f>
        <v>81.07</v>
      </c>
      <c r="M12" s="5">
        <f>IF(C12="Sleepover",L12*H12,G12*L12*H12)</f>
        <v>189.16</v>
      </c>
    </row>
    <row r="13">
      <c r="A13" t="inlineStr">
        <is>
          <t xml:space="preserve">Resident A</t>
        </is>
      </c>
      <c r="B13" t="inlineStr">
        <is>
          <t xml:space="preserve">Thursday</t>
        </is>
      </c>
      <c r="C13" t="inlineStr">
        <is>
          <t xml:space="preserve">Sleepover</t>
        </is>
      </c>
      <c r="D13" t="inlineStr">
        <is>
          <t xml:space="preserve">Sleepover</t>
        </is>
      </c>
      <c r="E13" t="inlineStr">
        <is>
          <t xml:space="preserve">10:00 pm</t>
        </is>
      </c>
      <c r="F13" t="inlineStr">
        <is>
          <t xml:space="preserve">7:00 am</t>
        </is>
      </c>
      <c r="G13" s="11">
        <v>9</v>
      </c>
      <c r="H13" s="11">
        <f>1/3</f>
        <v>0.3333333333333333</v>
      </c>
      <c r="I13" t="inlineStr">
        <is>
          <t xml:space="preserve">1:3</t>
        </is>
      </c>
      <c r="J13" t="inlineStr">
        <is>
          <t xml:space="preserve">Sleepover (per night)</t>
        </is>
      </c>
      <c r="K13" t="inlineStr">
        <is>
          <t xml:space="preserve">01_832_0138_1_1</t>
        </is>
      </c>
      <c r="L13" s="5">
        <f>INDEX('Price limits'!$D$2:$F$14,MATCH(K13,'Price limits'!$A$2:$A$14,0),Summary!$B$6)</f>
        <v>311.79</v>
      </c>
      <c r="M13" s="5">
        <f>IF(C13="Sleepover",L13*H13,G13*L13*H13)</f>
        <v>103.93</v>
      </c>
    </row>
    <row r="14">
      <c r="A14" t="inlineStr">
        <is>
          <t xml:space="preserve">Resident A</t>
        </is>
      </c>
      <c r="B14" t="inlineStr">
        <is>
          <t xml:space="preserve">Friday</t>
        </is>
      </c>
      <c r="C14" t="inlineStr">
        <is>
          <t xml:space="preserve">Awake</t>
        </is>
      </c>
      <c r="D14" t="inlineStr">
        <is>
          <t xml:space="preserve">Morning routine</t>
        </is>
      </c>
      <c r="E14" t="inlineStr">
        <is>
          <t xml:space="preserve">7:00 am</t>
        </is>
      </c>
      <c r="F14" t="inlineStr">
        <is>
          <t xml:space="preserve">9:00 am</t>
        </is>
      </c>
      <c r="G14" s="11">
        <v>2</v>
      </c>
      <c r="H14" s="11">
        <f>1/3</f>
        <v>0.3333333333333333</v>
      </c>
      <c r="I14" t="inlineStr">
        <is>
          <t xml:space="preserve">1:3</t>
        </is>
      </c>
      <c r="J14" t="inlineStr">
        <is>
          <t xml:space="preserve">Weekday daytime</t>
        </is>
      </c>
      <c r="K14" t="inlineStr">
        <is>
          <t xml:space="preserve">01_801_0138_1_1</t>
        </is>
      </c>
      <c r="L14" s="5">
        <f>INDEX('Price limits'!$D$2:$F$14,MATCH(K14,'Price limits'!$A$2:$A$14,0),Summary!$B$6)</f>
        <v>73.58</v>
      </c>
      <c r="M14" s="5">
        <f>IF(C14="Sleepover",L14*H14,G14*L14*H14)</f>
        <v>49.05</v>
      </c>
    </row>
    <row r="15">
      <c r="A15" t="inlineStr">
        <is>
          <t xml:space="preserve">Resident A</t>
        </is>
      </c>
      <c r="B15" t="inlineStr">
        <is>
          <t xml:space="preserve">Friday</t>
        </is>
      </c>
      <c r="C15" t="inlineStr">
        <is>
          <t xml:space="preserve">Awake</t>
        </is>
      </c>
      <c r="D15" t="inlineStr">
        <is>
          <t xml:space="preserve">Afternoon and evening</t>
        </is>
      </c>
      <c r="E15" t="inlineStr">
        <is>
          <t xml:space="preserve">3:00 pm</t>
        </is>
      </c>
      <c r="F15" t="inlineStr">
        <is>
          <t xml:space="preserve">10:00 pm</t>
        </is>
      </c>
      <c r="G15" s="11">
        <v>7</v>
      </c>
      <c r="H15" s="11">
        <f>1/3</f>
        <v>0.3333333333333333</v>
      </c>
      <c r="I15" t="inlineStr">
        <is>
          <t xml:space="preserve">1:3</t>
        </is>
      </c>
      <c r="J15" t="inlineStr">
        <is>
          <t xml:space="preserve">Weekday evening</t>
        </is>
      </c>
      <c r="K15" t="inlineStr">
        <is>
          <t xml:space="preserve">01_802_0138_1_1</t>
        </is>
      </c>
      <c r="L15" s="5">
        <f>INDEX('Price limits'!$D$2:$F$14,MATCH(K15,'Price limits'!$A$2:$A$14,0),Summary!$B$6)</f>
        <v>81.07</v>
      </c>
      <c r="M15" s="5">
        <f>IF(C15="Sleepover",L15*H15,G15*L15*H15)</f>
        <v>189.16</v>
      </c>
    </row>
    <row r="16">
      <c r="A16" t="inlineStr">
        <is>
          <t xml:space="preserve">Resident A</t>
        </is>
      </c>
      <c r="B16" t="inlineStr">
        <is>
          <t xml:space="preserve">Friday</t>
        </is>
      </c>
      <c r="C16" t="inlineStr">
        <is>
          <t xml:space="preserve">Sleepover</t>
        </is>
      </c>
      <c r="D16" t="inlineStr">
        <is>
          <t xml:space="preserve">Sleepover</t>
        </is>
      </c>
      <c r="E16" t="inlineStr">
        <is>
          <t xml:space="preserve">10:00 pm</t>
        </is>
      </c>
      <c r="F16" t="inlineStr">
        <is>
          <t xml:space="preserve">7:00 am</t>
        </is>
      </c>
      <c r="G16" s="11">
        <v>9</v>
      </c>
      <c r="H16" s="11">
        <f>1/3</f>
        <v>0.3333333333333333</v>
      </c>
      <c r="I16" t="inlineStr">
        <is>
          <t xml:space="preserve">1:3</t>
        </is>
      </c>
      <c r="J16" t="inlineStr">
        <is>
          <t xml:space="preserve">Sleepover (per night)</t>
        </is>
      </c>
      <c r="K16" t="inlineStr">
        <is>
          <t xml:space="preserve">01_832_0138_1_1</t>
        </is>
      </c>
      <c r="L16" s="5">
        <f>INDEX('Price limits'!$D$2:$F$14,MATCH(K16,'Price limits'!$A$2:$A$14,0),Summary!$B$6)</f>
        <v>311.79</v>
      </c>
      <c r="M16" s="5">
        <f>IF(C16="Sleepover",L16*H16,G16*L16*H16)</f>
        <v>103.93</v>
      </c>
    </row>
    <row r="17">
      <c r="A17" t="inlineStr">
        <is>
          <t xml:space="preserve">Resident A</t>
        </is>
      </c>
      <c r="B17" t="inlineStr">
        <is>
          <t xml:space="preserve">Saturday</t>
        </is>
      </c>
      <c r="C17" t="inlineStr">
        <is>
          <t xml:space="preserve">Awake</t>
        </is>
      </c>
      <c r="D17" t="inlineStr">
        <is>
          <t xml:space="preserve">Weekend day</t>
        </is>
      </c>
      <c r="E17" t="inlineStr">
        <is>
          <t xml:space="preserve">7:00 am</t>
        </is>
      </c>
      <c r="F17" t="inlineStr">
        <is>
          <t xml:space="preserve">3:00 pm</t>
        </is>
      </c>
      <c r="G17" s="11">
        <v>8</v>
      </c>
      <c r="H17" s="11">
        <f>1/3</f>
        <v>0.3333333333333333</v>
      </c>
      <c r="I17" t="inlineStr">
        <is>
          <t xml:space="preserve">1:3</t>
        </is>
      </c>
      <c r="J17" t="inlineStr">
        <is>
          <t xml:space="preserve">Saturday</t>
        </is>
      </c>
      <c r="K17" t="inlineStr">
        <is>
          <t xml:space="preserve">01_804_0138_1_1</t>
        </is>
      </c>
      <c r="L17" s="5">
        <f>INDEX('Price limits'!$D$2:$F$14,MATCH(K17,'Price limits'!$A$2:$A$14,0),Summary!$B$6)</f>
        <v>103.54</v>
      </c>
      <c r="M17" s="5">
        <f>IF(C17="Sleepover",L17*H17,G17*L17*H17)</f>
        <v>276.11</v>
      </c>
    </row>
    <row r="18">
      <c r="A18" t="inlineStr">
        <is>
          <t xml:space="preserve">Resident A</t>
        </is>
      </c>
      <c r="B18" t="inlineStr">
        <is>
          <t xml:space="preserve">Saturday</t>
        </is>
      </c>
      <c r="C18" t="inlineStr">
        <is>
          <t xml:space="preserve">Awake</t>
        </is>
      </c>
      <c r="D18" t="inlineStr">
        <is>
          <t xml:space="preserve">Afternoon and evening</t>
        </is>
      </c>
      <c r="E18" t="inlineStr">
        <is>
          <t xml:space="preserve">3:00 pm</t>
        </is>
      </c>
      <c r="F18" t="inlineStr">
        <is>
          <t xml:space="preserve">10:00 pm</t>
        </is>
      </c>
      <c r="G18" s="11">
        <v>7</v>
      </c>
      <c r="H18" s="11">
        <f>1/3</f>
        <v>0.3333333333333333</v>
      </c>
      <c r="I18" t="inlineStr">
        <is>
          <t xml:space="preserve">1:3</t>
        </is>
      </c>
      <c r="J18" t="inlineStr">
        <is>
          <t xml:space="preserve">Saturday</t>
        </is>
      </c>
      <c r="K18" t="inlineStr">
        <is>
          <t xml:space="preserve">01_804_0138_1_1</t>
        </is>
      </c>
      <c r="L18" s="5">
        <f>INDEX('Price limits'!$D$2:$F$14,MATCH(K18,'Price limits'!$A$2:$A$14,0),Summary!$B$6)</f>
        <v>103.54</v>
      </c>
      <c r="M18" s="5">
        <f>IF(C18="Sleepover",L18*H18,G18*L18*H18)</f>
        <v>241.59</v>
      </c>
    </row>
    <row r="19">
      <c r="A19" t="inlineStr">
        <is>
          <t xml:space="preserve">Resident A</t>
        </is>
      </c>
      <c r="B19" t="inlineStr">
        <is>
          <t xml:space="preserve">Saturday</t>
        </is>
      </c>
      <c r="C19" t="inlineStr">
        <is>
          <t xml:space="preserve">Sleepover</t>
        </is>
      </c>
      <c r="D19" t="inlineStr">
        <is>
          <t xml:space="preserve">Sleepover</t>
        </is>
      </c>
      <c r="E19" t="inlineStr">
        <is>
          <t xml:space="preserve">10:00 pm</t>
        </is>
      </c>
      <c r="F19" t="inlineStr">
        <is>
          <t xml:space="preserve">7:00 am</t>
        </is>
      </c>
      <c r="G19" s="11">
        <v>9</v>
      </c>
      <c r="H19" s="11">
        <f>1/3</f>
        <v>0.3333333333333333</v>
      </c>
      <c r="I19" t="inlineStr">
        <is>
          <t xml:space="preserve">1:3</t>
        </is>
      </c>
      <c r="J19" t="inlineStr">
        <is>
          <t xml:space="preserve">Sleepover (per night)</t>
        </is>
      </c>
      <c r="K19" t="inlineStr">
        <is>
          <t xml:space="preserve">01_832_0138_1_1</t>
        </is>
      </c>
      <c r="L19" s="5">
        <f>INDEX('Price limits'!$D$2:$F$14,MATCH(K19,'Price limits'!$A$2:$A$14,0),Summary!$B$6)</f>
        <v>311.79</v>
      </c>
      <c r="M19" s="5">
        <f>IF(C19="Sleepover",L19*H19,G19*L19*H19)</f>
        <v>103.93</v>
      </c>
    </row>
    <row r="20">
      <c r="A20" t="inlineStr">
        <is>
          <t xml:space="preserve">Resident A</t>
        </is>
      </c>
      <c r="B20" t="inlineStr">
        <is>
          <t xml:space="preserve">Sunday</t>
        </is>
      </c>
      <c r="C20" t="inlineStr">
        <is>
          <t xml:space="preserve">Awake</t>
        </is>
      </c>
      <c r="D20" t="inlineStr">
        <is>
          <t xml:space="preserve">Weekend day</t>
        </is>
      </c>
      <c r="E20" t="inlineStr">
        <is>
          <t xml:space="preserve">7:00 am</t>
        </is>
      </c>
      <c r="F20" t="inlineStr">
        <is>
          <t xml:space="preserve">3:00 pm</t>
        </is>
      </c>
      <c r="G20" s="11">
        <v>8</v>
      </c>
      <c r="H20" s="11">
        <f>1/3</f>
        <v>0.3333333333333333</v>
      </c>
      <c r="I20" t="inlineStr">
        <is>
          <t xml:space="preserve">1:3</t>
        </is>
      </c>
      <c r="J20" t="inlineStr">
        <is>
          <t xml:space="preserve">Sunday</t>
        </is>
      </c>
      <c r="K20" t="inlineStr">
        <is>
          <t xml:space="preserve">01_805_0138_1_1</t>
        </is>
      </c>
      <c r="L20" s="5">
        <f>INDEX('Price limits'!$D$2:$F$14,MATCH(K20,'Price limits'!$A$2:$A$14,0),Summary!$B$6)</f>
        <v>133.5</v>
      </c>
      <c r="M20" s="5">
        <f>IF(C20="Sleepover",L20*H20,G20*L20*H20)</f>
        <v>356</v>
      </c>
    </row>
    <row r="21">
      <c r="A21" t="inlineStr">
        <is>
          <t xml:space="preserve">Resident A</t>
        </is>
      </c>
      <c r="B21" t="inlineStr">
        <is>
          <t xml:space="preserve">Sunday</t>
        </is>
      </c>
      <c r="C21" t="inlineStr">
        <is>
          <t xml:space="preserve">Awake</t>
        </is>
      </c>
      <c r="D21" t="inlineStr">
        <is>
          <t xml:space="preserve">Afternoon and evening</t>
        </is>
      </c>
      <c r="E21" t="inlineStr">
        <is>
          <t xml:space="preserve">3:00 pm</t>
        </is>
      </c>
      <c r="F21" t="inlineStr">
        <is>
          <t xml:space="preserve">10:00 pm</t>
        </is>
      </c>
      <c r="G21" s="11">
        <v>7</v>
      </c>
      <c r="H21" s="11">
        <f>1/3</f>
        <v>0.3333333333333333</v>
      </c>
      <c r="I21" t="inlineStr">
        <is>
          <t xml:space="preserve">1:3</t>
        </is>
      </c>
      <c r="J21" t="inlineStr">
        <is>
          <t xml:space="preserve">Sunday</t>
        </is>
      </c>
      <c r="K21" t="inlineStr">
        <is>
          <t xml:space="preserve">01_805_0138_1_1</t>
        </is>
      </c>
      <c r="L21" s="5">
        <f>INDEX('Price limits'!$D$2:$F$14,MATCH(K21,'Price limits'!$A$2:$A$14,0),Summary!$B$6)</f>
        <v>133.5</v>
      </c>
      <c r="M21" s="5">
        <f>IF(C21="Sleepover",L21*H21,G21*L21*H21)</f>
        <v>311.5</v>
      </c>
    </row>
    <row r="22">
      <c r="A22" t="inlineStr">
        <is>
          <t xml:space="preserve">Resident A</t>
        </is>
      </c>
      <c r="B22" t="inlineStr">
        <is>
          <t xml:space="preserve">Sunday</t>
        </is>
      </c>
      <c r="C22" t="inlineStr">
        <is>
          <t xml:space="preserve">Sleepover</t>
        </is>
      </c>
      <c r="D22" t="inlineStr">
        <is>
          <t xml:space="preserve">Sleepover</t>
        </is>
      </c>
      <c r="E22" t="inlineStr">
        <is>
          <t xml:space="preserve">10:00 pm</t>
        </is>
      </c>
      <c r="F22" t="inlineStr">
        <is>
          <t xml:space="preserve">7:00 am</t>
        </is>
      </c>
      <c r="G22" s="11">
        <v>9</v>
      </c>
      <c r="H22" s="11">
        <f>1/3</f>
        <v>0.3333333333333333</v>
      </c>
      <c r="I22" t="inlineStr">
        <is>
          <t xml:space="preserve">1:3</t>
        </is>
      </c>
      <c r="J22" t="inlineStr">
        <is>
          <t xml:space="preserve">Sleepover (per night)</t>
        </is>
      </c>
      <c r="K22" t="inlineStr">
        <is>
          <t xml:space="preserve">01_832_0138_1_1</t>
        </is>
      </c>
      <c r="L22" s="5">
        <f>INDEX('Price limits'!$D$2:$F$14,MATCH(K22,'Price limits'!$A$2:$A$14,0),Summary!$B$6)</f>
        <v>311.79</v>
      </c>
      <c r="M22" s="5">
        <f>IF(C22="Sleepover",L22*H22,G22*L22*H22)</f>
        <v>103.93</v>
      </c>
    </row>
    <row r="23">
      <c r="A23" t="inlineStr">
        <is>
          <t xml:space="preserve">Resident B</t>
        </is>
      </c>
      <c r="B23" t="inlineStr">
        <is>
          <t xml:space="preserve">Monday</t>
        </is>
      </c>
      <c r="C23" t="inlineStr">
        <is>
          <t xml:space="preserve">Awake</t>
        </is>
      </c>
      <c r="D23" t="inlineStr">
        <is>
          <t xml:space="preserve">Morning routine</t>
        </is>
      </c>
      <c r="E23" t="inlineStr">
        <is>
          <t xml:space="preserve">7:00 am</t>
        </is>
      </c>
      <c r="F23" t="inlineStr">
        <is>
          <t xml:space="preserve">9:00 am</t>
        </is>
      </c>
      <c r="G23" s="11">
        <v>2</v>
      </c>
      <c r="H23" s="11">
        <f>1/3</f>
        <v>0.3333333333333333</v>
      </c>
      <c r="I23" t="inlineStr">
        <is>
          <t xml:space="preserve">1:3</t>
        </is>
      </c>
      <c r="J23" t="inlineStr">
        <is>
          <t xml:space="preserve">Weekday daytime</t>
        </is>
      </c>
      <c r="K23" t="inlineStr">
        <is>
          <t xml:space="preserve">01_801_0138_1_1</t>
        </is>
      </c>
      <c r="L23" s="5">
        <f>INDEX('Price limits'!$D$2:$F$14,MATCH(K23,'Price limits'!$A$2:$A$14,0),Summary!$B$6)</f>
        <v>73.58</v>
      </c>
      <c r="M23" s="5">
        <f>IF(C23="Sleepover",L23*H23,G23*L23*H23)</f>
        <v>49.05</v>
      </c>
    </row>
    <row r="24">
      <c r="A24" t="inlineStr">
        <is>
          <t xml:space="preserve">Resident B</t>
        </is>
      </c>
      <c r="B24" t="inlineStr">
        <is>
          <t xml:space="preserve">Monday</t>
        </is>
      </c>
      <c r="C24" t="inlineStr">
        <is>
          <t xml:space="preserve">Awake</t>
        </is>
      </c>
      <c r="D24" t="inlineStr">
        <is>
          <t xml:space="preserve">Afternoon and evening</t>
        </is>
      </c>
      <c r="E24" t="inlineStr">
        <is>
          <t xml:space="preserve">3:00 pm</t>
        </is>
      </c>
      <c r="F24" t="inlineStr">
        <is>
          <t xml:space="preserve">10:00 pm</t>
        </is>
      </c>
      <c r="G24" s="11">
        <v>7</v>
      </c>
      <c r="H24" s="11">
        <f>1/3</f>
        <v>0.3333333333333333</v>
      </c>
      <c r="I24" t="inlineStr">
        <is>
          <t xml:space="preserve">1:3</t>
        </is>
      </c>
      <c r="J24" t="inlineStr">
        <is>
          <t xml:space="preserve">Weekday evening</t>
        </is>
      </c>
      <c r="K24" t="inlineStr">
        <is>
          <t xml:space="preserve">01_802_0138_1_1</t>
        </is>
      </c>
      <c r="L24" s="5">
        <f>INDEX('Price limits'!$D$2:$F$14,MATCH(K24,'Price limits'!$A$2:$A$14,0),Summary!$B$6)</f>
        <v>81.07</v>
      </c>
      <c r="M24" s="5">
        <f>IF(C24="Sleepover",L24*H24,G24*L24*H24)</f>
        <v>189.16</v>
      </c>
    </row>
    <row r="25">
      <c r="A25" t="inlineStr">
        <is>
          <t xml:space="preserve">Resident B</t>
        </is>
      </c>
      <c r="B25" t="inlineStr">
        <is>
          <t xml:space="preserve">Monday</t>
        </is>
      </c>
      <c r="C25" t="inlineStr">
        <is>
          <t xml:space="preserve">Sleepover</t>
        </is>
      </c>
      <c r="D25" t="inlineStr">
        <is>
          <t xml:space="preserve">Sleepover</t>
        </is>
      </c>
      <c r="E25" t="inlineStr">
        <is>
          <t xml:space="preserve">10:00 pm</t>
        </is>
      </c>
      <c r="F25" t="inlineStr">
        <is>
          <t xml:space="preserve">7:00 am</t>
        </is>
      </c>
      <c r="G25" s="11">
        <v>9</v>
      </c>
      <c r="H25" s="11">
        <f>1/3</f>
        <v>0.3333333333333333</v>
      </c>
      <c r="I25" t="inlineStr">
        <is>
          <t xml:space="preserve">1:3</t>
        </is>
      </c>
      <c r="J25" t="inlineStr">
        <is>
          <t xml:space="preserve">Sleepover (per night)</t>
        </is>
      </c>
      <c r="K25" t="inlineStr">
        <is>
          <t xml:space="preserve">01_832_0138_1_1</t>
        </is>
      </c>
      <c r="L25" s="5">
        <f>INDEX('Price limits'!$D$2:$F$14,MATCH(K25,'Price limits'!$A$2:$A$14,0),Summary!$B$6)</f>
        <v>311.79</v>
      </c>
      <c r="M25" s="5">
        <f>IF(C25="Sleepover",L25*H25,G25*L25*H25)</f>
        <v>103.93</v>
      </c>
    </row>
    <row r="26">
      <c r="A26" t="inlineStr">
        <is>
          <t xml:space="preserve">Resident B</t>
        </is>
      </c>
      <c r="B26" t="inlineStr">
        <is>
          <t xml:space="preserve">Tuesday</t>
        </is>
      </c>
      <c r="C26" t="inlineStr">
        <is>
          <t xml:space="preserve">Awake</t>
        </is>
      </c>
      <c r="D26" t="inlineStr">
        <is>
          <t xml:space="preserve">Morning routine</t>
        </is>
      </c>
      <c r="E26" t="inlineStr">
        <is>
          <t xml:space="preserve">7:00 am</t>
        </is>
      </c>
      <c r="F26" t="inlineStr">
        <is>
          <t xml:space="preserve">9:00 am</t>
        </is>
      </c>
      <c r="G26" s="11">
        <v>2</v>
      </c>
      <c r="H26" s="11">
        <f>1/3</f>
        <v>0.3333333333333333</v>
      </c>
      <c r="I26" t="inlineStr">
        <is>
          <t xml:space="preserve">1:3</t>
        </is>
      </c>
      <c r="J26" t="inlineStr">
        <is>
          <t xml:space="preserve">Weekday daytime</t>
        </is>
      </c>
      <c r="K26" t="inlineStr">
        <is>
          <t xml:space="preserve">01_801_0138_1_1</t>
        </is>
      </c>
      <c r="L26" s="5">
        <f>INDEX('Price limits'!$D$2:$F$14,MATCH(K26,'Price limits'!$A$2:$A$14,0),Summary!$B$6)</f>
        <v>73.58</v>
      </c>
      <c r="M26" s="5">
        <f>IF(C26="Sleepover",L26*H26,G26*L26*H26)</f>
        <v>49.05</v>
      </c>
    </row>
    <row r="27">
      <c r="A27" t="inlineStr">
        <is>
          <t xml:space="preserve">Resident B</t>
        </is>
      </c>
      <c r="B27" t="inlineStr">
        <is>
          <t xml:space="preserve">Tuesday</t>
        </is>
      </c>
      <c r="C27" t="inlineStr">
        <is>
          <t xml:space="preserve">Awake</t>
        </is>
      </c>
      <c r="D27" t="inlineStr">
        <is>
          <t xml:space="preserve">Afternoon and evening</t>
        </is>
      </c>
      <c r="E27" t="inlineStr">
        <is>
          <t xml:space="preserve">3:00 pm</t>
        </is>
      </c>
      <c r="F27" t="inlineStr">
        <is>
          <t xml:space="preserve">10:00 pm</t>
        </is>
      </c>
      <c r="G27" s="11">
        <v>7</v>
      </c>
      <c r="H27" s="11">
        <f>1/3</f>
        <v>0.3333333333333333</v>
      </c>
      <c r="I27" t="inlineStr">
        <is>
          <t xml:space="preserve">1:3</t>
        </is>
      </c>
      <c r="J27" t="inlineStr">
        <is>
          <t xml:space="preserve">Weekday evening</t>
        </is>
      </c>
      <c r="K27" t="inlineStr">
        <is>
          <t xml:space="preserve">01_802_0138_1_1</t>
        </is>
      </c>
      <c r="L27" s="5">
        <f>INDEX('Price limits'!$D$2:$F$14,MATCH(K27,'Price limits'!$A$2:$A$14,0),Summary!$B$6)</f>
        <v>81.07</v>
      </c>
      <c r="M27" s="5">
        <f>IF(C27="Sleepover",L27*H27,G27*L27*H27)</f>
        <v>189.16</v>
      </c>
    </row>
    <row r="28">
      <c r="A28" t="inlineStr">
        <is>
          <t xml:space="preserve">Resident B</t>
        </is>
      </c>
      <c r="B28" t="inlineStr">
        <is>
          <t xml:space="preserve">Tuesday</t>
        </is>
      </c>
      <c r="C28" t="inlineStr">
        <is>
          <t xml:space="preserve">Sleepover</t>
        </is>
      </c>
      <c r="D28" t="inlineStr">
        <is>
          <t xml:space="preserve">Sleepover</t>
        </is>
      </c>
      <c r="E28" t="inlineStr">
        <is>
          <t xml:space="preserve">10:00 pm</t>
        </is>
      </c>
      <c r="F28" t="inlineStr">
        <is>
          <t xml:space="preserve">7:00 am</t>
        </is>
      </c>
      <c r="G28" s="11">
        <v>9</v>
      </c>
      <c r="H28" s="11">
        <f>1/3</f>
        <v>0.3333333333333333</v>
      </c>
      <c r="I28" t="inlineStr">
        <is>
          <t xml:space="preserve">1:3</t>
        </is>
      </c>
      <c r="J28" t="inlineStr">
        <is>
          <t xml:space="preserve">Sleepover (per night)</t>
        </is>
      </c>
      <c r="K28" t="inlineStr">
        <is>
          <t xml:space="preserve">01_832_0138_1_1</t>
        </is>
      </c>
      <c r="L28" s="5">
        <f>INDEX('Price limits'!$D$2:$F$14,MATCH(K28,'Price limits'!$A$2:$A$14,0),Summary!$B$6)</f>
        <v>311.79</v>
      </c>
      <c r="M28" s="5">
        <f>IF(C28="Sleepover",L28*H28,G28*L28*H28)</f>
        <v>103.93</v>
      </c>
    </row>
    <row r="29">
      <c r="A29" t="inlineStr">
        <is>
          <t xml:space="preserve">Resident B</t>
        </is>
      </c>
      <c r="B29" t="inlineStr">
        <is>
          <t xml:space="preserve">Wednesday</t>
        </is>
      </c>
      <c r="C29" t="inlineStr">
        <is>
          <t xml:space="preserve">Awake</t>
        </is>
      </c>
      <c r="D29" t="inlineStr">
        <is>
          <t xml:space="preserve">Morning routine</t>
        </is>
      </c>
      <c r="E29" t="inlineStr">
        <is>
          <t xml:space="preserve">7:00 am</t>
        </is>
      </c>
      <c r="F29" t="inlineStr">
        <is>
          <t xml:space="preserve">9:00 am</t>
        </is>
      </c>
      <c r="G29" s="11">
        <v>2</v>
      </c>
      <c r="H29" s="11">
        <f>1/3</f>
        <v>0.3333333333333333</v>
      </c>
      <c r="I29" t="inlineStr">
        <is>
          <t xml:space="preserve">1:3</t>
        </is>
      </c>
      <c r="J29" t="inlineStr">
        <is>
          <t xml:space="preserve">Weekday daytime</t>
        </is>
      </c>
      <c r="K29" t="inlineStr">
        <is>
          <t xml:space="preserve">01_801_0138_1_1</t>
        </is>
      </c>
      <c r="L29" s="5">
        <f>INDEX('Price limits'!$D$2:$F$14,MATCH(K29,'Price limits'!$A$2:$A$14,0),Summary!$B$6)</f>
        <v>73.58</v>
      </c>
      <c r="M29" s="5">
        <f>IF(C29="Sleepover",L29*H29,G29*L29*H29)</f>
        <v>49.05</v>
      </c>
    </row>
    <row r="30">
      <c r="A30" t="inlineStr">
        <is>
          <t xml:space="preserve">Resident B</t>
        </is>
      </c>
      <c r="B30" t="inlineStr">
        <is>
          <t xml:space="preserve">Wednesday</t>
        </is>
      </c>
      <c r="C30" t="inlineStr">
        <is>
          <t xml:space="preserve">Awake</t>
        </is>
      </c>
      <c r="D30" t="inlineStr">
        <is>
          <t xml:space="preserve">Afternoon and evening</t>
        </is>
      </c>
      <c r="E30" t="inlineStr">
        <is>
          <t xml:space="preserve">3:00 pm</t>
        </is>
      </c>
      <c r="F30" t="inlineStr">
        <is>
          <t xml:space="preserve">10:00 pm</t>
        </is>
      </c>
      <c r="G30" s="11">
        <v>7</v>
      </c>
      <c r="H30" s="11">
        <f>1/3</f>
        <v>0.3333333333333333</v>
      </c>
      <c r="I30" t="inlineStr">
        <is>
          <t xml:space="preserve">1:3</t>
        </is>
      </c>
      <c r="J30" t="inlineStr">
        <is>
          <t xml:space="preserve">Weekday evening</t>
        </is>
      </c>
      <c r="K30" t="inlineStr">
        <is>
          <t xml:space="preserve">01_802_0138_1_1</t>
        </is>
      </c>
      <c r="L30" s="5">
        <f>INDEX('Price limits'!$D$2:$F$14,MATCH(K30,'Price limits'!$A$2:$A$14,0),Summary!$B$6)</f>
        <v>81.07</v>
      </c>
      <c r="M30" s="5">
        <f>IF(C30="Sleepover",L30*H30,G30*L30*H30)</f>
        <v>189.16</v>
      </c>
    </row>
    <row r="31">
      <c r="A31" t="inlineStr">
        <is>
          <t xml:space="preserve">Resident B</t>
        </is>
      </c>
      <c r="B31" t="inlineStr">
        <is>
          <t xml:space="preserve">Wednesday</t>
        </is>
      </c>
      <c r="C31" t="inlineStr">
        <is>
          <t xml:space="preserve">Sleepover</t>
        </is>
      </c>
      <c r="D31" t="inlineStr">
        <is>
          <t xml:space="preserve">Sleepover</t>
        </is>
      </c>
      <c r="E31" t="inlineStr">
        <is>
          <t xml:space="preserve">10:00 pm</t>
        </is>
      </c>
      <c r="F31" t="inlineStr">
        <is>
          <t xml:space="preserve">7:00 am</t>
        </is>
      </c>
      <c r="G31" s="11">
        <v>9</v>
      </c>
      <c r="H31" s="11">
        <f>1/3</f>
        <v>0.3333333333333333</v>
      </c>
      <c r="I31" t="inlineStr">
        <is>
          <t xml:space="preserve">1:3</t>
        </is>
      </c>
      <c r="J31" t="inlineStr">
        <is>
          <t xml:space="preserve">Sleepover (per night)</t>
        </is>
      </c>
      <c r="K31" t="inlineStr">
        <is>
          <t xml:space="preserve">01_832_0138_1_1</t>
        </is>
      </c>
      <c r="L31" s="5">
        <f>INDEX('Price limits'!$D$2:$F$14,MATCH(K31,'Price limits'!$A$2:$A$14,0),Summary!$B$6)</f>
        <v>311.79</v>
      </c>
      <c r="M31" s="5">
        <f>IF(C31="Sleepover",L31*H31,G31*L31*H31)</f>
        <v>103.93</v>
      </c>
    </row>
    <row r="32">
      <c r="A32" t="inlineStr">
        <is>
          <t xml:space="preserve">Resident B</t>
        </is>
      </c>
      <c r="B32" t="inlineStr">
        <is>
          <t xml:space="preserve">Thursday</t>
        </is>
      </c>
      <c r="C32" t="inlineStr">
        <is>
          <t xml:space="preserve">Awake</t>
        </is>
      </c>
      <c r="D32" t="inlineStr">
        <is>
          <t xml:space="preserve">Morning routine</t>
        </is>
      </c>
      <c r="E32" t="inlineStr">
        <is>
          <t xml:space="preserve">7:00 am</t>
        </is>
      </c>
      <c r="F32" t="inlineStr">
        <is>
          <t xml:space="preserve">9:00 am</t>
        </is>
      </c>
      <c r="G32" s="11">
        <v>2</v>
      </c>
      <c r="H32" s="11">
        <f>1/3</f>
        <v>0.3333333333333333</v>
      </c>
      <c r="I32" t="inlineStr">
        <is>
          <t xml:space="preserve">1:3</t>
        </is>
      </c>
      <c r="J32" t="inlineStr">
        <is>
          <t xml:space="preserve">Weekday daytime</t>
        </is>
      </c>
      <c r="K32" t="inlineStr">
        <is>
          <t xml:space="preserve">01_801_0138_1_1</t>
        </is>
      </c>
      <c r="L32" s="5">
        <f>INDEX('Price limits'!$D$2:$F$14,MATCH(K32,'Price limits'!$A$2:$A$14,0),Summary!$B$6)</f>
        <v>73.58</v>
      </c>
      <c r="M32" s="5">
        <f>IF(C32="Sleepover",L32*H32,G32*L32*H32)</f>
        <v>49.05</v>
      </c>
    </row>
    <row r="33">
      <c r="A33" t="inlineStr">
        <is>
          <t xml:space="preserve">Resident B</t>
        </is>
      </c>
      <c r="B33" t="inlineStr">
        <is>
          <t xml:space="preserve">Thursday</t>
        </is>
      </c>
      <c r="C33" t="inlineStr">
        <is>
          <t xml:space="preserve">Awake</t>
        </is>
      </c>
      <c r="D33" t="inlineStr">
        <is>
          <t xml:space="preserve">Afternoon and evening</t>
        </is>
      </c>
      <c r="E33" t="inlineStr">
        <is>
          <t xml:space="preserve">3:00 pm</t>
        </is>
      </c>
      <c r="F33" t="inlineStr">
        <is>
          <t xml:space="preserve">10:00 pm</t>
        </is>
      </c>
      <c r="G33" s="11">
        <v>7</v>
      </c>
      <c r="H33" s="11">
        <f>1/3</f>
        <v>0.3333333333333333</v>
      </c>
      <c r="I33" t="inlineStr">
        <is>
          <t xml:space="preserve">1:3</t>
        </is>
      </c>
      <c r="J33" t="inlineStr">
        <is>
          <t xml:space="preserve">Weekday evening</t>
        </is>
      </c>
      <c r="K33" t="inlineStr">
        <is>
          <t xml:space="preserve">01_802_0138_1_1</t>
        </is>
      </c>
      <c r="L33" s="5">
        <f>INDEX('Price limits'!$D$2:$F$14,MATCH(K33,'Price limits'!$A$2:$A$14,0),Summary!$B$6)</f>
        <v>81.07</v>
      </c>
      <c r="M33" s="5">
        <f>IF(C33="Sleepover",L33*H33,G33*L33*H33)</f>
        <v>189.16</v>
      </c>
    </row>
    <row r="34">
      <c r="A34" t="inlineStr">
        <is>
          <t xml:space="preserve">Resident B</t>
        </is>
      </c>
      <c r="B34" t="inlineStr">
        <is>
          <t xml:space="preserve">Thursday</t>
        </is>
      </c>
      <c r="C34" t="inlineStr">
        <is>
          <t xml:space="preserve">Sleepover</t>
        </is>
      </c>
      <c r="D34" t="inlineStr">
        <is>
          <t xml:space="preserve">Sleepover</t>
        </is>
      </c>
      <c r="E34" t="inlineStr">
        <is>
          <t xml:space="preserve">10:00 pm</t>
        </is>
      </c>
      <c r="F34" t="inlineStr">
        <is>
          <t xml:space="preserve">7:00 am</t>
        </is>
      </c>
      <c r="G34" s="11">
        <v>9</v>
      </c>
      <c r="H34" s="11">
        <f>1/3</f>
        <v>0.3333333333333333</v>
      </c>
      <c r="I34" t="inlineStr">
        <is>
          <t xml:space="preserve">1:3</t>
        </is>
      </c>
      <c r="J34" t="inlineStr">
        <is>
          <t xml:space="preserve">Sleepover (per night)</t>
        </is>
      </c>
      <c r="K34" t="inlineStr">
        <is>
          <t xml:space="preserve">01_832_0138_1_1</t>
        </is>
      </c>
      <c r="L34" s="5">
        <f>INDEX('Price limits'!$D$2:$F$14,MATCH(K34,'Price limits'!$A$2:$A$14,0),Summary!$B$6)</f>
        <v>311.79</v>
      </c>
      <c r="M34" s="5">
        <f>IF(C34="Sleepover",L34*H34,G34*L34*H34)</f>
        <v>103.93</v>
      </c>
    </row>
    <row r="35">
      <c r="A35" t="inlineStr">
        <is>
          <t xml:space="preserve">Resident B</t>
        </is>
      </c>
      <c r="B35" t="inlineStr">
        <is>
          <t xml:space="preserve">Friday</t>
        </is>
      </c>
      <c r="C35" t="inlineStr">
        <is>
          <t xml:space="preserve">Awake</t>
        </is>
      </c>
      <c r="D35" t="inlineStr">
        <is>
          <t xml:space="preserve">Morning routine</t>
        </is>
      </c>
      <c r="E35" t="inlineStr">
        <is>
          <t xml:space="preserve">7:00 am</t>
        </is>
      </c>
      <c r="F35" t="inlineStr">
        <is>
          <t xml:space="preserve">9:00 am</t>
        </is>
      </c>
      <c r="G35" s="11">
        <v>2</v>
      </c>
      <c r="H35" s="11">
        <f>1/3</f>
        <v>0.3333333333333333</v>
      </c>
      <c r="I35" t="inlineStr">
        <is>
          <t xml:space="preserve">1:3</t>
        </is>
      </c>
      <c r="J35" t="inlineStr">
        <is>
          <t xml:space="preserve">Weekday daytime</t>
        </is>
      </c>
      <c r="K35" t="inlineStr">
        <is>
          <t xml:space="preserve">01_801_0138_1_1</t>
        </is>
      </c>
      <c r="L35" s="5">
        <f>INDEX('Price limits'!$D$2:$F$14,MATCH(K35,'Price limits'!$A$2:$A$14,0),Summary!$B$6)</f>
        <v>73.58</v>
      </c>
      <c r="M35" s="5">
        <f>IF(C35="Sleepover",L35*H35,G35*L35*H35)</f>
        <v>49.05</v>
      </c>
    </row>
    <row r="36">
      <c r="A36" t="inlineStr">
        <is>
          <t xml:space="preserve">Resident B</t>
        </is>
      </c>
      <c r="B36" t="inlineStr">
        <is>
          <t xml:space="preserve">Friday</t>
        </is>
      </c>
      <c r="C36" t="inlineStr">
        <is>
          <t xml:space="preserve">Awake</t>
        </is>
      </c>
      <c r="D36" t="inlineStr">
        <is>
          <t xml:space="preserve">Afternoon and evening</t>
        </is>
      </c>
      <c r="E36" t="inlineStr">
        <is>
          <t xml:space="preserve">3:00 pm</t>
        </is>
      </c>
      <c r="F36" t="inlineStr">
        <is>
          <t xml:space="preserve">10:00 pm</t>
        </is>
      </c>
      <c r="G36" s="11">
        <v>7</v>
      </c>
      <c r="H36" s="11">
        <f>1/3</f>
        <v>0.3333333333333333</v>
      </c>
      <c r="I36" t="inlineStr">
        <is>
          <t xml:space="preserve">1:3</t>
        </is>
      </c>
      <c r="J36" t="inlineStr">
        <is>
          <t xml:space="preserve">Weekday evening</t>
        </is>
      </c>
      <c r="K36" t="inlineStr">
        <is>
          <t xml:space="preserve">01_802_0138_1_1</t>
        </is>
      </c>
      <c r="L36" s="5">
        <f>INDEX('Price limits'!$D$2:$F$14,MATCH(K36,'Price limits'!$A$2:$A$14,0),Summary!$B$6)</f>
        <v>81.07</v>
      </c>
      <c r="M36" s="5">
        <f>IF(C36="Sleepover",L36*H36,G36*L36*H36)</f>
        <v>189.16</v>
      </c>
    </row>
    <row r="37">
      <c r="A37" t="inlineStr">
        <is>
          <t xml:space="preserve">Resident B</t>
        </is>
      </c>
      <c r="B37" t="inlineStr">
        <is>
          <t xml:space="preserve">Friday</t>
        </is>
      </c>
      <c r="C37" t="inlineStr">
        <is>
          <t xml:space="preserve">Sleepover</t>
        </is>
      </c>
      <c r="D37" t="inlineStr">
        <is>
          <t xml:space="preserve">Sleepover</t>
        </is>
      </c>
      <c r="E37" t="inlineStr">
        <is>
          <t xml:space="preserve">10:00 pm</t>
        </is>
      </c>
      <c r="F37" t="inlineStr">
        <is>
          <t xml:space="preserve">7:00 am</t>
        </is>
      </c>
      <c r="G37" s="11">
        <v>9</v>
      </c>
      <c r="H37" s="11">
        <f>1/3</f>
        <v>0.3333333333333333</v>
      </c>
      <c r="I37" t="inlineStr">
        <is>
          <t xml:space="preserve">1:3</t>
        </is>
      </c>
      <c r="J37" t="inlineStr">
        <is>
          <t xml:space="preserve">Sleepover (per night)</t>
        </is>
      </c>
      <c r="K37" t="inlineStr">
        <is>
          <t xml:space="preserve">01_832_0138_1_1</t>
        </is>
      </c>
      <c r="L37" s="5">
        <f>INDEX('Price limits'!$D$2:$F$14,MATCH(K37,'Price limits'!$A$2:$A$14,0),Summary!$B$6)</f>
        <v>311.79</v>
      </c>
      <c r="M37" s="5">
        <f>IF(C37="Sleepover",L37*H37,G37*L37*H37)</f>
        <v>103.93</v>
      </c>
    </row>
    <row r="38">
      <c r="A38" t="inlineStr">
        <is>
          <t xml:space="preserve">Resident B</t>
        </is>
      </c>
      <c r="B38" t="inlineStr">
        <is>
          <t xml:space="preserve">Saturday</t>
        </is>
      </c>
      <c r="C38" t="inlineStr">
        <is>
          <t xml:space="preserve">Awake</t>
        </is>
      </c>
      <c r="D38" t="inlineStr">
        <is>
          <t xml:space="preserve">Weekend day</t>
        </is>
      </c>
      <c r="E38" t="inlineStr">
        <is>
          <t xml:space="preserve">7:00 am</t>
        </is>
      </c>
      <c r="F38" t="inlineStr">
        <is>
          <t xml:space="preserve">3:00 pm</t>
        </is>
      </c>
      <c r="G38" s="11">
        <v>8</v>
      </c>
      <c r="H38" s="11">
        <f>1/3</f>
        <v>0.3333333333333333</v>
      </c>
      <c r="I38" t="inlineStr">
        <is>
          <t xml:space="preserve">1:3</t>
        </is>
      </c>
      <c r="J38" t="inlineStr">
        <is>
          <t xml:space="preserve">Saturday</t>
        </is>
      </c>
      <c r="K38" t="inlineStr">
        <is>
          <t xml:space="preserve">01_804_0138_1_1</t>
        </is>
      </c>
      <c r="L38" s="5">
        <f>INDEX('Price limits'!$D$2:$F$14,MATCH(K38,'Price limits'!$A$2:$A$14,0),Summary!$B$6)</f>
        <v>103.54</v>
      </c>
      <c r="M38" s="5">
        <f>IF(C38="Sleepover",L38*H38,G38*L38*H38)</f>
        <v>276.11</v>
      </c>
    </row>
    <row r="39">
      <c r="A39" t="inlineStr">
        <is>
          <t xml:space="preserve">Resident B</t>
        </is>
      </c>
      <c r="B39" t="inlineStr">
        <is>
          <t xml:space="preserve">Saturday</t>
        </is>
      </c>
      <c r="C39" t="inlineStr">
        <is>
          <t xml:space="preserve">Awake</t>
        </is>
      </c>
      <c r="D39" t="inlineStr">
        <is>
          <t xml:space="preserve">Afternoon and evening</t>
        </is>
      </c>
      <c r="E39" t="inlineStr">
        <is>
          <t xml:space="preserve">3:00 pm</t>
        </is>
      </c>
      <c r="F39" t="inlineStr">
        <is>
          <t xml:space="preserve">10:00 pm</t>
        </is>
      </c>
      <c r="G39" s="11">
        <v>7</v>
      </c>
      <c r="H39" s="11">
        <f>1/3</f>
        <v>0.3333333333333333</v>
      </c>
      <c r="I39" t="inlineStr">
        <is>
          <t xml:space="preserve">1:3</t>
        </is>
      </c>
      <c r="J39" t="inlineStr">
        <is>
          <t xml:space="preserve">Saturday</t>
        </is>
      </c>
      <c r="K39" t="inlineStr">
        <is>
          <t xml:space="preserve">01_804_0138_1_1</t>
        </is>
      </c>
      <c r="L39" s="5">
        <f>INDEX('Price limits'!$D$2:$F$14,MATCH(K39,'Price limits'!$A$2:$A$14,0),Summary!$B$6)</f>
        <v>103.54</v>
      </c>
      <c r="M39" s="5">
        <f>IF(C39="Sleepover",L39*H39,G39*L39*H39)</f>
        <v>241.59</v>
      </c>
    </row>
    <row r="40">
      <c r="A40" t="inlineStr">
        <is>
          <t xml:space="preserve">Resident B</t>
        </is>
      </c>
      <c r="B40" t="inlineStr">
        <is>
          <t xml:space="preserve">Saturday</t>
        </is>
      </c>
      <c r="C40" t="inlineStr">
        <is>
          <t xml:space="preserve">Sleepover</t>
        </is>
      </c>
      <c r="D40" t="inlineStr">
        <is>
          <t xml:space="preserve">Sleepover</t>
        </is>
      </c>
      <c r="E40" t="inlineStr">
        <is>
          <t xml:space="preserve">10:00 pm</t>
        </is>
      </c>
      <c r="F40" t="inlineStr">
        <is>
          <t xml:space="preserve">7:00 am</t>
        </is>
      </c>
      <c r="G40" s="11">
        <v>9</v>
      </c>
      <c r="H40" s="11">
        <f>1/3</f>
        <v>0.3333333333333333</v>
      </c>
      <c r="I40" t="inlineStr">
        <is>
          <t xml:space="preserve">1:3</t>
        </is>
      </c>
      <c r="J40" t="inlineStr">
        <is>
          <t xml:space="preserve">Sleepover (per night)</t>
        </is>
      </c>
      <c r="K40" t="inlineStr">
        <is>
          <t xml:space="preserve">01_832_0138_1_1</t>
        </is>
      </c>
      <c r="L40" s="5">
        <f>INDEX('Price limits'!$D$2:$F$14,MATCH(K40,'Price limits'!$A$2:$A$14,0),Summary!$B$6)</f>
        <v>311.79</v>
      </c>
      <c r="M40" s="5">
        <f>IF(C40="Sleepover",L40*H40,G40*L40*H40)</f>
        <v>103.93</v>
      </c>
    </row>
    <row r="41">
      <c r="A41" t="inlineStr">
        <is>
          <t xml:space="preserve">Resident B</t>
        </is>
      </c>
      <c r="B41" t="inlineStr">
        <is>
          <t xml:space="preserve">Sunday</t>
        </is>
      </c>
      <c r="C41" t="inlineStr">
        <is>
          <t xml:space="preserve">Awake</t>
        </is>
      </c>
      <c r="D41" t="inlineStr">
        <is>
          <t xml:space="preserve">Weekend day</t>
        </is>
      </c>
      <c r="E41" t="inlineStr">
        <is>
          <t xml:space="preserve">7:00 am</t>
        </is>
      </c>
      <c r="F41" t="inlineStr">
        <is>
          <t xml:space="preserve">3:00 pm</t>
        </is>
      </c>
      <c r="G41" s="11">
        <v>8</v>
      </c>
      <c r="H41" s="11">
        <f>1/3</f>
        <v>0.3333333333333333</v>
      </c>
      <c r="I41" t="inlineStr">
        <is>
          <t xml:space="preserve">1:3</t>
        </is>
      </c>
      <c r="J41" t="inlineStr">
        <is>
          <t xml:space="preserve">Sunday</t>
        </is>
      </c>
      <c r="K41" t="inlineStr">
        <is>
          <t xml:space="preserve">01_805_0138_1_1</t>
        </is>
      </c>
      <c r="L41" s="5">
        <f>INDEX('Price limits'!$D$2:$F$14,MATCH(K41,'Price limits'!$A$2:$A$14,0),Summary!$B$6)</f>
        <v>133.5</v>
      </c>
      <c r="M41" s="5">
        <f>IF(C41="Sleepover",L41*H41,G41*L41*H41)</f>
        <v>356</v>
      </c>
    </row>
    <row r="42">
      <c r="A42" t="inlineStr">
        <is>
          <t xml:space="preserve">Resident B</t>
        </is>
      </c>
      <c r="B42" t="inlineStr">
        <is>
          <t xml:space="preserve">Sunday</t>
        </is>
      </c>
      <c r="C42" t="inlineStr">
        <is>
          <t xml:space="preserve">Awake</t>
        </is>
      </c>
      <c r="D42" t="inlineStr">
        <is>
          <t xml:space="preserve">Afternoon and evening</t>
        </is>
      </c>
      <c r="E42" t="inlineStr">
        <is>
          <t xml:space="preserve">3:00 pm</t>
        </is>
      </c>
      <c r="F42" t="inlineStr">
        <is>
          <t xml:space="preserve">10:00 pm</t>
        </is>
      </c>
      <c r="G42" s="11">
        <v>7</v>
      </c>
      <c r="H42" s="11">
        <f>1/3</f>
        <v>0.3333333333333333</v>
      </c>
      <c r="I42" t="inlineStr">
        <is>
          <t xml:space="preserve">1:3</t>
        </is>
      </c>
      <c r="J42" t="inlineStr">
        <is>
          <t xml:space="preserve">Sunday</t>
        </is>
      </c>
      <c r="K42" t="inlineStr">
        <is>
          <t xml:space="preserve">01_805_0138_1_1</t>
        </is>
      </c>
      <c r="L42" s="5">
        <f>INDEX('Price limits'!$D$2:$F$14,MATCH(K42,'Price limits'!$A$2:$A$14,0),Summary!$B$6)</f>
        <v>133.5</v>
      </c>
      <c r="M42" s="5">
        <f>IF(C42="Sleepover",L42*H42,G42*L42*H42)</f>
        <v>311.5</v>
      </c>
    </row>
    <row r="43">
      <c r="A43" t="inlineStr">
        <is>
          <t xml:space="preserve">Resident B</t>
        </is>
      </c>
      <c r="B43" t="inlineStr">
        <is>
          <t xml:space="preserve">Sunday</t>
        </is>
      </c>
      <c r="C43" t="inlineStr">
        <is>
          <t xml:space="preserve">Sleepover</t>
        </is>
      </c>
      <c r="D43" t="inlineStr">
        <is>
          <t xml:space="preserve">Sleepover</t>
        </is>
      </c>
      <c r="E43" t="inlineStr">
        <is>
          <t xml:space="preserve">10:00 pm</t>
        </is>
      </c>
      <c r="F43" t="inlineStr">
        <is>
          <t xml:space="preserve">7:00 am</t>
        </is>
      </c>
      <c r="G43" s="11">
        <v>9</v>
      </c>
      <c r="H43" s="11">
        <f>1/3</f>
        <v>0.3333333333333333</v>
      </c>
      <c r="I43" t="inlineStr">
        <is>
          <t xml:space="preserve">1:3</t>
        </is>
      </c>
      <c r="J43" t="inlineStr">
        <is>
          <t xml:space="preserve">Sleepover (per night)</t>
        </is>
      </c>
      <c r="K43" t="inlineStr">
        <is>
          <t xml:space="preserve">01_832_0138_1_1</t>
        </is>
      </c>
      <c r="L43" s="5">
        <f>INDEX('Price limits'!$D$2:$F$14,MATCH(K43,'Price limits'!$A$2:$A$14,0),Summary!$B$6)</f>
        <v>311.79</v>
      </c>
      <c r="M43" s="5">
        <f>IF(C43="Sleepover",L43*H43,G43*L43*H43)</f>
        <v>103.93</v>
      </c>
    </row>
    <row r="44">
      <c r="A44" t="inlineStr">
        <is>
          <t xml:space="preserve">Resident C</t>
        </is>
      </c>
      <c r="B44" t="inlineStr">
        <is>
          <t xml:space="preserve">Monday</t>
        </is>
      </c>
      <c r="C44" t="inlineStr">
        <is>
          <t xml:space="preserve">Awake</t>
        </is>
      </c>
      <c r="D44" t="inlineStr">
        <is>
          <t xml:space="preserve">Morning routine</t>
        </is>
      </c>
      <c r="E44" t="inlineStr">
        <is>
          <t xml:space="preserve">7:00 am</t>
        </is>
      </c>
      <c r="F44" t="inlineStr">
        <is>
          <t xml:space="preserve">9:00 am</t>
        </is>
      </c>
      <c r="G44" s="11">
        <v>2</v>
      </c>
      <c r="H44" s="11">
        <f>1/3</f>
        <v>0.3333333333333333</v>
      </c>
      <c r="I44" t="inlineStr">
        <is>
          <t xml:space="preserve">1:3</t>
        </is>
      </c>
      <c r="J44" t="inlineStr">
        <is>
          <t xml:space="preserve">Weekday daytime</t>
        </is>
      </c>
      <c r="K44" t="inlineStr">
        <is>
          <t xml:space="preserve">01_801_0138_1_1</t>
        </is>
      </c>
      <c r="L44" s="5">
        <f>INDEX('Price limits'!$D$2:$F$14,MATCH(K44,'Price limits'!$A$2:$A$14,0),Summary!$B$6)</f>
        <v>73.58</v>
      </c>
      <c r="M44" s="5">
        <f>IF(C44="Sleepover",L44*H44,G44*L44*H44)</f>
        <v>49.05</v>
      </c>
    </row>
    <row r="45">
      <c r="A45" t="inlineStr">
        <is>
          <t xml:space="preserve">Resident C</t>
        </is>
      </c>
      <c r="B45" t="inlineStr">
        <is>
          <t xml:space="preserve">Monday</t>
        </is>
      </c>
      <c r="C45" t="inlineStr">
        <is>
          <t xml:space="preserve">Awake</t>
        </is>
      </c>
      <c r="D45" t="inlineStr">
        <is>
          <t xml:space="preserve">Day at home</t>
        </is>
      </c>
      <c r="E45" t="inlineStr">
        <is>
          <t xml:space="preserve">9:00 am</t>
        </is>
      </c>
      <c r="F45" t="inlineStr">
        <is>
          <t xml:space="preserve">3:00 pm</t>
        </is>
      </c>
      <c r="G45" s="11">
        <v>6</v>
      </c>
      <c r="H45" s="11">
        <f>1/1</f>
        <v>1</v>
      </c>
      <c r="I45" t="inlineStr">
        <is>
          <t xml:space="preserve">1:1</t>
        </is>
      </c>
      <c r="J45" t="inlineStr">
        <is>
          <t xml:space="preserve">Weekday daytime</t>
        </is>
      </c>
      <c r="K45" t="inlineStr">
        <is>
          <t xml:space="preserve">01_801_0138_1_1</t>
        </is>
      </c>
      <c r="L45" s="5">
        <f>INDEX('Price limits'!$D$2:$F$14,MATCH(K45,'Price limits'!$A$2:$A$14,0),Summary!$B$6)</f>
        <v>73.58</v>
      </c>
      <c r="M45" s="5">
        <f>IF(C45="Sleepover",L45*H45,G45*L45*H45)</f>
        <v>441.48</v>
      </c>
    </row>
    <row r="46">
      <c r="A46" t="inlineStr">
        <is>
          <t xml:space="preserve">Resident C</t>
        </is>
      </c>
      <c r="B46" t="inlineStr">
        <is>
          <t xml:space="preserve">Monday</t>
        </is>
      </c>
      <c r="C46" t="inlineStr">
        <is>
          <t xml:space="preserve">Awake</t>
        </is>
      </c>
      <c r="D46" t="inlineStr">
        <is>
          <t xml:space="preserve">Afternoon and evening</t>
        </is>
      </c>
      <c r="E46" t="inlineStr">
        <is>
          <t xml:space="preserve">3:00 pm</t>
        </is>
      </c>
      <c r="F46" t="inlineStr">
        <is>
          <t xml:space="preserve">10:00 pm</t>
        </is>
      </c>
      <c r="G46" s="11">
        <v>7</v>
      </c>
      <c r="H46" s="11">
        <f>1/3</f>
        <v>0.3333333333333333</v>
      </c>
      <c r="I46" t="inlineStr">
        <is>
          <t xml:space="preserve">1:3</t>
        </is>
      </c>
      <c r="J46" t="inlineStr">
        <is>
          <t xml:space="preserve">Weekday evening</t>
        </is>
      </c>
      <c r="K46" t="inlineStr">
        <is>
          <t xml:space="preserve">01_802_0138_1_1</t>
        </is>
      </c>
      <c r="L46" s="5">
        <f>INDEX('Price limits'!$D$2:$F$14,MATCH(K46,'Price limits'!$A$2:$A$14,0),Summary!$B$6)</f>
        <v>81.07</v>
      </c>
      <c r="M46" s="5">
        <f>IF(C46="Sleepover",L46*H46,G46*L46*H46)</f>
        <v>189.16</v>
      </c>
    </row>
    <row r="47">
      <c r="A47" t="inlineStr">
        <is>
          <t xml:space="preserve">Resident C</t>
        </is>
      </c>
      <c r="B47" t="inlineStr">
        <is>
          <t xml:space="preserve">Monday</t>
        </is>
      </c>
      <c r="C47" t="inlineStr">
        <is>
          <t xml:space="preserve">Sleepover</t>
        </is>
      </c>
      <c r="D47" t="inlineStr">
        <is>
          <t xml:space="preserve">Sleepover</t>
        </is>
      </c>
      <c r="E47" t="inlineStr">
        <is>
          <t xml:space="preserve">10:00 pm</t>
        </is>
      </c>
      <c r="F47" t="inlineStr">
        <is>
          <t xml:space="preserve">7:00 am</t>
        </is>
      </c>
      <c r="G47" s="11">
        <v>9</v>
      </c>
      <c r="H47" s="11">
        <f>1/3</f>
        <v>0.3333333333333333</v>
      </c>
      <c r="I47" t="inlineStr">
        <is>
          <t xml:space="preserve">1:3</t>
        </is>
      </c>
      <c r="J47" t="inlineStr">
        <is>
          <t xml:space="preserve">Sleepover (per night)</t>
        </is>
      </c>
      <c r="K47" t="inlineStr">
        <is>
          <t xml:space="preserve">01_832_0138_1_1</t>
        </is>
      </c>
      <c r="L47" s="5">
        <f>INDEX('Price limits'!$D$2:$F$14,MATCH(K47,'Price limits'!$A$2:$A$14,0),Summary!$B$6)</f>
        <v>311.79</v>
      </c>
      <c r="M47" s="5">
        <f>IF(C47="Sleepover",L47*H47,G47*L47*H47)</f>
        <v>103.93</v>
      </c>
    </row>
    <row r="48">
      <c r="A48" t="inlineStr">
        <is>
          <t xml:space="preserve">Resident C</t>
        </is>
      </c>
      <c r="B48" t="inlineStr">
        <is>
          <t xml:space="preserve">Tuesday</t>
        </is>
      </c>
      <c r="C48" t="inlineStr">
        <is>
          <t xml:space="preserve">Awake</t>
        </is>
      </c>
      <c r="D48" t="inlineStr">
        <is>
          <t xml:space="preserve">Morning routine</t>
        </is>
      </c>
      <c r="E48" t="inlineStr">
        <is>
          <t xml:space="preserve">7:00 am</t>
        </is>
      </c>
      <c r="F48" t="inlineStr">
        <is>
          <t xml:space="preserve">9:00 am</t>
        </is>
      </c>
      <c r="G48" s="11">
        <v>2</v>
      </c>
      <c r="H48" s="11">
        <f>1/3</f>
        <v>0.3333333333333333</v>
      </c>
      <c r="I48" t="inlineStr">
        <is>
          <t xml:space="preserve">1:3</t>
        </is>
      </c>
      <c r="J48" t="inlineStr">
        <is>
          <t xml:space="preserve">Weekday daytime</t>
        </is>
      </c>
      <c r="K48" t="inlineStr">
        <is>
          <t xml:space="preserve">01_801_0138_1_1</t>
        </is>
      </c>
      <c r="L48" s="5">
        <f>INDEX('Price limits'!$D$2:$F$14,MATCH(K48,'Price limits'!$A$2:$A$14,0),Summary!$B$6)</f>
        <v>73.58</v>
      </c>
      <c r="M48" s="5">
        <f>IF(C48="Sleepover",L48*H48,G48*L48*H48)</f>
        <v>49.05</v>
      </c>
    </row>
    <row r="49">
      <c r="A49" t="inlineStr">
        <is>
          <t xml:space="preserve">Resident C</t>
        </is>
      </c>
      <c r="B49" t="inlineStr">
        <is>
          <t xml:space="preserve">Tuesday</t>
        </is>
      </c>
      <c r="C49" t="inlineStr">
        <is>
          <t xml:space="preserve">Awake</t>
        </is>
      </c>
      <c r="D49" t="inlineStr">
        <is>
          <t xml:space="preserve">Day at home</t>
        </is>
      </c>
      <c r="E49" t="inlineStr">
        <is>
          <t xml:space="preserve">9:00 am</t>
        </is>
      </c>
      <c r="F49" t="inlineStr">
        <is>
          <t xml:space="preserve">3:00 pm</t>
        </is>
      </c>
      <c r="G49" s="11">
        <v>6</v>
      </c>
      <c r="H49" s="11">
        <f>1/1</f>
        <v>1</v>
      </c>
      <c r="I49" t="inlineStr">
        <is>
          <t xml:space="preserve">1:1</t>
        </is>
      </c>
      <c r="J49" t="inlineStr">
        <is>
          <t xml:space="preserve">Weekday daytime</t>
        </is>
      </c>
      <c r="K49" t="inlineStr">
        <is>
          <t xml:space="preserve">01_801_0138_1_1</t>
        </is>
      </c>
      <c r="L49" s="5">
        <f>INDEX('Price limits'!$D$2:$F$14,MATCH(K49,'Price limits'!$A$2:$A$14,0),Summary!$B$6)</f>
        <v>73.58</v>
      </c>
      <c r="M49" s="5">
        <f>IF(C49="Sleepover",L49*H49,G49*L49*H49)</f>
        <v>441.48</v>
      </c>
    </row>
    <row r="50">
      <c r="A50" t="inlineStr">
        <is>
          <t xml:space="preserve">Resident C</t>
        </is>
      </c>
      <c r="B50" t="inlineStr">
        <is>
          <t xml:space="preserve">Tuesday</t>
        </is>
      </c>
      <c r="C50" t="inlineStr">
        <is>
          <t xml:space="preserve">Awake</t>
        </is>
      </c>
      <c r="D50" t="inlineStr">
        <is>
          <t xml:space="preserve">Afternoon and evening</t>
        </is>
      </c>
      <c r="E50" t="inlineStr">
        <is>
          <t xml:space="preserve">3:00 pm</t>
        </is>
      </c>
      <c r="F50" t="inlineStr">
        <is>
          <t xml:space="preserve">10:00 pm</t>
        </is>
      </c>
      <c r="G50" s="11">
        <v>7</v>
      </c>
      <c r="H50" s="11">
        <f>1/3</f>
        <v>0.3333333333333333</v>
      </c>
      <c r="I50" t="inlineStr">
        <is>
          <t xml:space="preserve">1:3</t>
        </is>
      </c>
      <c r="J50" t="inlineStr">
        <is>
          <t xml:space="preserve">Weekday evening</t>
        </is>
      </c>
      <c r="K50" t="inlineStr">
        <is>
          <t xml:space="preserve">01_802_0138_1_1</t>
        </is>
      </c>
      <c r="L50" s="5">
        <f>INDEX('Price limits'!$D$2:$F$14,MATCH(K50,'Price limits'!$A$2:$A$14,0),Summary!$B$6)</f>
        <v>81.07</v>
      </c>
      <c r="M50" s="5">
        <f>IF(C50="Sleepover",L50*H50,G50*L50*H50)</f>
        <v>189.16</v>
      </c>
    </row>
    <row r="51">
      <c r="A51" t="inlineStr">
        <is>
          <t xml:space="preserve">Resident C</t>
        </is>
      </c>
      <c r="B51" t="inlineStr">
        <is>
          <t xml:space="preserve">Tuesday</t>
        </is>
      </c>
      <c r="C51" t="inlineStr">
        <is>
          <t xml:space="preserve">Sleepover</t>
        </is>
      </c>
      <c r="D51" t="inlineStr">
        <is>
          <t xml:space="preserve">Sleepover</t>
        </is>
      </c>
      <c r="E51" t="inlineStr">
        <is>
          <t xml:space="preserve">10:00 pm</t>
        </is>
      </c>
      <c r="F51" t="inlineStr">
        <is>
          <t xml:space="preserve">7:00 am</t>
        </is>
      </c>
      <c r="G51" s="11">
        <v>9</v>
      </c>
      <c r="H51" s="11">
        <f>1/3</f>
        <v>0.3333333333333333</v>
      </c>
      <c r="I51" t="inlineStr">
        <is>
          <t xml:space="preserve">1:3</t>
        </is>
      </c>
      <c r="J51" t="inlineStr">
        <is>
          <t xml:space="preserve">Sleepover (per night)</t>
        </is>
      </c>
      <c r="K51" t="inlineStr">
        <is>
          <t xml:space="preserve">01_832_0138_1_1</t>
        </is>
      </c>
      <c r="L51" s="5">
        <f>INDEX('Price limits'!$D$2:$F$14,MATCH(K51,'Price limits'!$A$2:$A$14,0),Summary!$B$6)</f>
        <v>311.79</v>
      </c>
      <c r="M51" s="5">
        <f>IF(C51="Sleepover",L51*H51,G51*L51*H51)</f>
        <v>103.93</v>
      </c>
    </row>
    <row r="52">
      <c r="A52" t="inlineStr">
        <is>
          <t xml:space="preserve">Resident C</t>
        </is>
      </c>
      <c r="B52" t="inlineStr">
        <is>
          <t xml:space="preserve">Wednesday</t>
        </is>
      </c>
      <c r="C52" t="inlineStr">
        <is>
          <t xml:space="preserve">Awake</t>
        </is>
      </c>
      <c r="D52" t="inlineStr">
        <is>
          <t xml:space="preserve">Morning routine</t>
        </is>
      </c>
      <c r="E52" t="inlineStr">
        <is>
          <t xml:space="preserve">7:00 am</t>
        </is>
      </c>
      <c r="F52" t="inlineStr">
        <is>
          <t xml:space="preserve">9:00 am</t>
        </is>
      </c>
      <c r="G52" s="11">
        <v>2</v>
      </c>
      <c r="H52" s="11">
        <f>1/3</f>
        <v>0.3333333333333333</v>
      </c>
      <c r="I52" t="inlineStr">
        <is>
          <t xml:space="preserve">1:3</t>
        </is>
      </c>
      <c r="J52" t="inlineStr">
        <is>
          <t xml:space="preserve">Weekday daytime</t>
        </is>
      </c>
      <c r="K52" t="inlineStr">
        <is>
          <t xml:space="preserve">01_801_0138_1_1</t>
        </is>
      </c>
      <c r="L52" s="5">
        <f>INDEX('Price limits'!$D$2:$F$14,MATCH(K52,'Price limits'!$A$2:$A$14,0),Summary!$B$6)</f>
        <v>73.58</v>
      </c>
      <c r="M52" s="5">
        <f>IF(C52="Sleepover",L52*H52,G52*L52*H52)</f>
        <v>49.05</v>
      </c>
    </row>
    <row r="53">
      <c r="A53" t="inlineStr">
        <is>
          <t xml:space="preserve">Resident C</t>
        </is>
      </c>
      <c r="B53" t="inlineStr">
        <is>
          <t xml:space="preserve">Wednesday</t>
        </is>
      </c>
      <c r="C53" t="inlineStr">
        <is>
          <t xml:space="preserve">Awake</t>
        </is>
      </c>
      <c r="D53" t="inlineStr">
        <is>
          <t xml:space="preserve">Day at home</t>
        </is>
      </c>
      <c r="E53" t="inlineStr">
        <is>
          <t xml:space="preserve">9:00 am</t>
        </is>
      </c>
      <c r="F53" t="inlineStr">
        <is>
          <t xml:space="preserve">3:00 pm</t>
        </is>
      </c>
      <c r="G53" s="11">
        <v>6</v>
      </c>
      <c r="H53" s="11">
        <f>1/1</f>
        <v>1</v>
      </c>
      <c r="I53" t="inlineStr">
        <is>
          <t xml:space="preserve">1:1</t>
        </is>
      </c>
      <c r="J53" t="inlineStr">
        <is>
          <t xml:space="preserve">Weekday daytime</t>
        </is>
      </c>
      <c r="K53" t="inlineStr">
        <is>
          <t xml:space="preserve">01_801_0138_1_1</t>
        </is>
      </c>
      <c r="L53" s="5">
        <f>INDEX('Price limits'!$D$2:$F$14,MATCH(K53,'Price limits'!$A$2:$A$14,0),Summary!$B$6)</f>
        <v>73.58</v>
      </c>
      <c r="M53" s="5">
        <f>IF(C53="Sleepover",L53*H53,G53*L53*H53)</f>
        <v>441.48</v>
      </c>
    </row>
    <row r="54">
      <c r="A54" t="inlineStr">
        <is>
          <t xml:space="preserve">Resident C</t>
        </is>
      </c>
      <c r="B54" t="inlineStr">
        <is>
          <t xml:space="preserve">Wednesday</t>
        </is>
      </c>
      <c r="C54" t="inlineStr">
        <is>
          <t xml:space="preserve">Awake</t>
        </is>
      </c>
      <c r="D54" t="inlineStr">
        <is>
          <t xml:space="preserve">Afternoon and evening</t>
        </is>
      </c>
      <c r="E54" t="inlineStr">
        <is>
          <t xml:space="preserve">3:00 pm</t>
        </is>
      </c>
      <c r="F54" t="inlineStr">
        <is>
          <t xml:space="preserve">10:00 pm</t>
        </is>
      </c>
      <c r="G54" s="11">
        <v>7</v>
      </c>
      <c r="H54" s="11">
        <f>1/3</f>
        <v>0.3333333333333333</v>
      </c>
      <c r="I54" t="inlineStr">
        <is>
          <t xml:space="preserve">1:3</t>
        </is>
      </c>
      <c r="J54" t="inlineStr">
        <is>
          <t xml:space="preserve">Weekday evening</t>
        </is>
      </c>
      <c r="K54" t="inlineStr">
        <is>
          <t xml:space="preserve">01_802_0138_1_1</t>
        </is>
      </c>
      <c r="L54" s="5">
        <f>INDEX('Price limits'!$D$2:$F$14,MATCH(K54,'Price limits'!$A$2:$A$14,0),Summary!$B$6)</f>
        <v>81.07</v>
      </c>
      <c r="M54" s="5">
        <f>IF(C54="Sleepover",L54*H54,G54*L54*H54)</f>
        <v>189.16</v>
      </c>
    </row>
    <row r="55">
      <c r="A55" t="inlineStr">
        <is>
          <t xml:space="preserve">Resident C</t>
        </is>
      </c>
      <c r="B55" t="inlineStr">
        <is>
          <t xml:space="preserve">Wednesday</t>
        </is>
      </c>
      <c r="C55" t="inlineStr">
        <is>
          <t xml:space="preserve">Sleepover</t>
        </is>
      </c>
      <c r="D55" t="inlineStr">
        <is>
          <t xml:space="preserve">Sleepover</t>
        </is>
      </c>
      <c r="E55" t="inlineStr">
        <is>
          <t xml:space="preserve">10:00 pm</t>
        </is>
      </c>
      <c r="F55" t="inlineStr">
        <is>
          <t xml:space="preserve">7:00 am</t>
        </is>
      </c>
      <c r="G55" s="11">
        <v>9</v>
      </c>
      <c r="H55" s="11">
        <f>1/3</f>
        <v>0.3333333333333333</v>
      </c>
      <c r="I55" t="inlineStr">
        <is>
          <t xml:space="preserve">1:3</t>
        </is>
      </c>
      <c r="J55" t="inlineStr">
        <is>
          <t xml:space="preserve">Sleepover (per night)</t>
        </is>
      </c>
      <c r="K55" t="inlineStr">
        <is>
          <t xml:space="preserve">01_832_0138_1_1</t>
        </is>
      </c>
      <c r="L55" s="5">
        <f>INDEX('Price limits'!$D$2:$F$14,MATCH(K55,'Price limits'!$A$2:$A$14,0),Summary!$B$6)</f>
        <v>311.79</v>
      </c>
      <c r="M55" s="5">
        <f>IF(C55="Sleepover",L55*H55,G55*L55*H55)</f>
        <v>103.93</v>
      </c>
    </row>
    <row r="56">
      <c r="A56" t="inlineStr">
        <is>
          <t xml:space="preserve">Resident C</t>
        </is>
      </c>
      <c r="B56" t="inlineStr">
        <is>
          <t xml:space="preserve">Thursday</t>
        </is>
      </c>
      <c r="C56" t="inlineStr">
        <is>
          <t xml:space="preserve">Awake</t>
        </is>
      </c>
      <c r="D56" t="inlineStr">
        <is>
          <t xml:space="preserve">Morning routine</t>
        </is>
      </c>
      <c r="E56" t="inlineStr">
        <is>
          <t xml:space="preserve">7:00 am</t>
        </is>
      </c>
      <c r="F56" t="inlineStr">
        <is>
          <t xml:space="preserve">9:00 am</t>
        </is>
      </c>
      <c r="G56" s="11">
        <v>2</v>
      </c>
      <c r="H56" s="11">
        <f>1/3</f>
        <v>0.3333333333333333</v>
      </c>
      <c r="I56" t="inlineStr">
        <is>
          <t xml:space="preserve">1:3</t>
        </is>
      </c>
      <c r="J56" t="inlineStr">
        <is>
          <t xml:space="preserve">Weekday daytime</t>
        </is>
      </c>
      <c r="K56" t="inlineStr">
        <is>
          <t xml:space="preserve">01_801_0138_1_1</t>
        </is>
      </c>
      <c r="L56" s="5">
        <f>INDEX('Price limits'!$D$2:$F$14,MATCH(K56,'Price limits'!$A$2:$A$14,0),Summary!$B$6)</f>
        <v>73.58</v>
      </c>
      <c r="M56" s="5">
        <f>IF(C56="Sleepover",L56*H56,G56*L56*H56)</f>
        <v>49.05</v>
      </c>
    </row>
    <row r="57">
      <c r="A57" t="inlineStr">
        <is>
          <t xml:space="preserve">Resident C</t>
        </is>
      </c>
      <c r="B57" t="inlineStr">
        <is>
          <t xml:space="preserve">Thursday</t>
        </is>
      </c>
      <c r="C57" t="inlineStr">
        <is>
          <t xml:space="preserve">Awake</t>
        </is>
      </c>
      <c r="D57" t="inlineStr">
        <is>
          <t xml:space="preserve">Day at home</t>
        </is>
      </c>
      <c r="E57" t="inlineStr">
        <is>
          <t xml:space="preserve">9:00 am</t>
        </is>
      </c>
      <c r="F57" t="inlineStr">
        <is>
          <t xml:space="preserve">3:00 pm</t>
        </is>
      </c>
      <c r="G57" s="11">
        <v>6</v>
      </c>
      <c r="H57" s="11">
        <f>1/1</f>
        <v>1</v>
      </c>
      <c r="I57" t="inlineStr">
        <is>
          <t xml:space="preserve">1:1</t>
        </is>
      </c>
      <c r="J57" t="inlineStr">
        <is>
          <t xml:space="preserve">Weekday daytime</t>
        </is>
      </c>
      <c r="K57" t="inlineStr">
        <is>
          <t xml:space="preserve">01_801_0138_1_1</t>
        </is>
      </c>
      <c r="L57" s="5">
        <f>INDEX('Price limits'!$D$2:$F$14,MATCH(K57,'Price limits'!$A$2:$A$14,0),Summary!$B$6)</f>
        <v>73.58</v>
      </c>
      <c r="M57" s="5">
        <f>IF(C57="Sleepover",L57*H57,G57*L57*H57)</f>
        <v>441.48</v>
      </c>
    </row>
    <row r="58">
      <c r="A58" t="inlineStr">
        <is>
          <t xml:space="preserve">Resident C</t>
        </is>
      </c>
      <c r="B58" t="inlineStr">
        <is>
          <t xml:space="preserve">Thursday</t>
        </is>
      </c>
      <c r="C58" t="inlineStr">
        <is>
          <t xml:space="preserve">Awake</t>
        </is>
      </c>
      <c r="D58" t="inlineStr">
        <is>
          <t xml:space="preserve">Afternoon and evening</t>
        </is>
      </c>
      <c r="E58" t="inlineStr">
        <is>
          <t xml:space="preserve">3:00 pm</t>
        </is>
      </c>
      <c r="F58" t="inlineStr">
        <is>
          <t xml:space="preserve">10:00 pm</t>
        </is>
      </c>
      <c r="G58" s="11">
        <v>7</v>
      </c>
      <c r="H58" s="11">
        <f>1/3</f>
        <v>0.3333333333333333</v>
      </c>
      <c r="I58" t="inlineStr">
        <is>
          <t xml:space="preserve">1:3</t>
        </is>
      </c>
      <c r="J58" t="inlineStr">
        <is>
          <t xml:space="preserve">Weekday evening</t>
        </is>
      </c>
      <c r="K58" t="inlineStr">
        <is>
          <t xml:space="preserve">01_802_0138_1_1</t>
        </is>
      </c>
      <c r="L58" s="5">
        <f>INDEX('Price limits'!$D$2:$F$14,MATCH(K58,'Price limits'!$A$2:$A$14,0),Summary!$B$6)</f>
        <v>81.07</v>
      </c>
      <c r="M58" s="5">
        <f>IF(C58="Sleepover",L58*H58,G58*L58*H58)</f>
        <v>189.16</v>
      </c>
    </row>
    <row r="59">
      <c r="A59" t="inlineStr">
        <is>
          <t xml:space="preserve">Resident C</t>
        </is>
      </c>
      <c r="B59" t="inlineStr">
        <is>
          <t xml:space="preserve">Thursday</t>
        </is>
      </c>
      <c r="C59" t="inlineStr">
        <is>
          <t xml:space="preserve">Sleepover</t>
        </is>
      </c>
      <c r="D59" t="inlineStr">
        <is>
          <t xml:space="preserve">Sleepover</t>
        </is>
      </c>
      <c r="E59" t="inlineStr">
        <is>
          <t xml:space="preserve">10:00 pm</t>
        </is>
      </c>
      <c r="F59" t="inlineStr">
        <is>
          <t xml:space="preserve">7:00 am</t>
        </is>
      </c>
      <c r="G59" s="11">
        <v>9</v>
      </c>
      <c r="H59" s="11">
        <f>1/3</f>
        <v>0.3333333333333333</v>
      </c>
      <c r="I59" t="inlineStr">
        <is>
          <t xml:space="preserve">1:3</t>
        </is>
      </c>
      <c r="J59" t="inlineStr">
        <is>
          <t xml:space="preserve">Sleepover (per night)</t>
        </is>
      </c>
      <c r="K59" t="inlineStr">
        <is>
          <t xml:space="preserve">01_832_0138_1_1</t>
        </is>
      </c>
      <c r="L59" s="5">
        <f>INDEX('Price limits'!$D$2:$F$14,MATCH(K59,'Price limits'!$A$2:$A$14,0),Summary!$B$6)</f>
        <v>311.79</v>
      </c>
      <c r="M59" s="5">
        <f>IF(C59="Sleepover",L59*H59,G59*L59*H59)</f>
        <v>103.93</v>
      </c>
    </row>
    <row r="60">
      <c r="A60" t="inlineStr">
        <is>
          <t xml:space="preserve">Resident C</t>
        </is>
      </c>
      <c r="B60" t="inlineStr">
        <is>
          <t xml:space="preserve">Friday</t>
        </is>
      </c>
      <c r="C60" t="inlineStr">
        <is>
          <t xml:space="preserve">Awake</t>
        </is>
      </c>
      <c r="D60" t="inlineStr">
        <is>
          <t xml:space="preserve">Morning routine</t>
        </is>
      </c>
      <c r="E60" t="inlineStr">
        <is>
          <t xml:space="preserve">7:00 am</t>
        </is>
      </c>
      <c r="F60" t="inlineStr">
        <is>
          <t xml:space="preserve">9:00 am</t>
        </is>
      </c>
      <c r="G60" s="11">
        <v>2</v>
      </c>
      <c r="H60" s="11">
        <f>1/3</f>
        <v>0.3333333333333333</v>
      </c>
      <c r="I60" t="inlineStr">
        <is>
          <t xml:space="preserve">1:3</t>
        </is>
      </c>
      <c r="J60" t="inlineStr">
        <is>
          <t xml:space="preserve">Weekday daytime</t>
        </is>
      </c>
      <c r="K60" t="inlineStr">
        <is>
          <t xml:space="preserve">01_801_0138_1_1</t>
        </is>
      </c>
      <c r="L60" s="5">
        <f>INDEX('Price limits'!$D$2:$F$14,MATCH(K60,'Price limits'!$A$2:$A$14,0),Summary!$B$6)</f>
        <v>73.58</v>
      </c>
      <c r="M60" s="5">
        <f>IF(C60="Sleepover",L60*H60,G60*L60*H60)</f>
        <v>49.05</v>
      </c>
    </row>
    <row r="61">
      <c r="A61" t="inlineStr">
        <is>
          <t xml:space="preserve">Resident C</t>
        </is>
      </c>
      <c r="B61" t="inlineStr">
        <is>
          <t xml:space="preserve">Friday</t>
        </is>
      </c>
      <c r="C61" t="inlineStr">
        <is>
          <t xml:space="preserve">Awake</t>
        </is>
      </c>
      <c r="D61" t="inlineStr">
        <is>
          <t xml:space="preserve">Day at home</t>
        </is>
      </c>
      <c r="E61" t="inlineStr">
        <is>
          <t xml:space="preserve">9:00 am</t>
        </is>
      </c>
      <c r="F61" t="inlineStr">
        <is>
          <t xml:space="preserve">3:00 pm</t>
        </is>
      </c>
      <c r="G61" s="11">
        <v>6</v>
      </c>
      <c r="H61" s="11">
        <f>1/1</f>
        <v>1</v>
      </c>
      <c r="I61" t="inlineStr">
        <is>
          <t xml:space="preserve">1:1</t>
        </is>
      </c>
      <c r="J61" t="inlineStr">
        <is>
          <t xml:space="preserve">Weekday daytime</t>
        </is>
      </c>
      <c r="K61" t="inlineStr">
        <is>
          <t xml:space="preserve">01_801_0138_1_1</t>
        </is>
      </c>
      <c r="L61" s="5">
        <f>INDEX('Price limits'!$D$2:$F$14,MATCH(K61,'Price limits'!$A$2:$A$14,0),Summary!$B$6)</f>
        <v>73.58</v>
      </c>
      <c r="M61" s="5">
        <f>IF(C61="Sleepover",L61*H61,G61*L61*H61)</f>
        <v>441.48</v>
      </c>
    </row>
    <row r="62">
      <c r="A62" t="inlineStr">
        <is>
          <t xml:space="preserve">Resident C</t>
        </is>
      </c>
      <c r="B62" t="inlineStr">
        <is>
          <t xml:space="preserve">Friday</t>
        </is>
      </c>
      <c r="C62" t="inlineStr">
        <is>
          <t xml:space="preserve">Awake</t>
        </is>
      </c>
      <c r="D62" t="inlineStr">
        <is>
          <t xml:space="preserve">Afternoon and evening</t>
        </is>
      </c>
      <c r="E62" t="inlineStr">
        <is>
          <t xml:space="preserve">3:00 pm</t>
        </is>
      </c>
      <c r="F62" t="inlineStr">
        <is>
          <t xml:space="preserve">10:00 pm</t>
        </is>
      </c>
      <c r="G62" s="11">
        <v>7</v>
      </c>
      <c r="H62" s="11">
        <f>1/3</f>
        <v>0.3333333333333333</v>
      </c>
      <c r="I62" t="inlineStr">
        <is>
          <t xml:space="preserve">1:3</t>
        </is>
      </c>
      <c r="J62" t="inlineStr">
        <is>
          <t xml:space="preserve">Weekday evening</t>
        </is>
      </c>
      <c r="K62" t="inlineStr">
        <is>
          <t xml:space="preserve">01_802_0138_1_1</t>
        </is>
      </c>
      <c r="L62" s="5">
        <f>INDEX('Price limits'!$D$2:$F$14,MATCH(K62,'Price limits'!$A$2:$A$14,0),Summary!$B$6)</f>
        <v>81.07</v>
      </c>
      <c r="M62" s="5">
        <f>IF(C62="Sleepover",L62*H62,G62*L62*H62)</f>
        <v>189.16</v>
      </c>
    </row>
    <row r="63">
      <c r="A63" t="inlineStr">
        <is>
          <t xml:space="preserve">Resident C</t>
        </is>
      </c>
      <c r="B63" t="inlineStr">
        <is>
          <t xml:space="preserve">Friday</t>
        </is>
      </c>
      <c r="C63" t="inlineStr">
        <is>
          <t xml:space="preserve">Sleepover</t>
        </is>
      </c>
      <c r="D63" t="inlineStr">
        <is>
          <t xml:space="preserve">Sleepover</t>
        </is>
      </c>
      <c r="E63" t="inlineStr">
        <is>
          <t xml:space="preserve">10:00 pm</t>
        </is>
      </c>
      <c r="F63" t="inlineStr">
        <is>
          <t xml:space="preserve">7:00 am</t>
        </is>
      </c>
      <c r="G63" s="11">
        <v>9</v>
      </c>
      <c r="H63" s="11">
        <f>1/3</f>
        <v>0.3333333333333333</v>
      </c>
      <c r="I63" t="inlineStr">
        <is>
          <t xml:space="preserve">1:3</t>
        </is>
      </c>
      <c r="J63" t="inlineStr">
        <is>
          <t xml:space="preserve">Sleepover (per night)</t>
        </is>
      </c>
      <c r="K63" t="inlineStr">
        <is>
          <t xml:space="preserve">01_832_0138_1_1</t>
        </is>
      </c>
      <c r="L63" s="5">
        <f>INDEX('Price limits'!$D$2:$F$14,MATCH(K63,'Price limits'!$A$2:$A$14,0),Summary!$B$6)</f>
        <v>311.79</v>
      </c>
      <c r="M63" s="5">
        <f>IF(C63="Sleepover",L63*H63,G63*L63*H63)</f>
        <v>103.93</v>
      </c>
    </row>
    <row r="64">
      <c r="A64" t="inlineStr">
        <is>
          <t xml:space="preserve">Resident C</t>
        </is>
      </c>
      <c r="B64" t="inlineStr">
        <is>
          <t xml:space="preserve">Saturday</t>
        </is>
      </c>
      <c r="C64" t="inlineStr">
        <is>
          <t xml:space="preserve">Awake</t>
        </is>
      </c>
      <c r="D64" t="inlineStr">
        <is>
          <t xml:space="preserve">Weekend day</t>
        </is>
      </c>
      <c r="E64" t="inlineStr">
        <is>
          <t xml:space="preserve">7:00 am</t>
        </is>
      </c>
      <c r="F64" t="inlineStr">
        <is>
          <t xml:space="preserve">3:00 pm</t>
        </is>
      </c>
      <c r="G64" s="11">
        <v>8</v>
      </c>
      <c r="H64" s="11">
        <f>1/3</f>
        <v>0.3333333333333333</v>
      </c>
      <c r="I64" t="inlineStr">
        <is>
          <t xml:space="preserve">1:3</t>
        </is>
      </c>
      <c r="J64" t="inlineStr">
        <is>
          <t xml:space="preserve">Saturday</t>
        </is>
      </c>
      <c r="K64" t="inlineStr">
        <is>
          <t xml:space="preserve">01_804_0138_1_1</t>
        </is>
      </c>
      <c r="L64" s="5">
        <f>INDEX('Price limits'!$D$2:$F$14,MATCH(K64,'Price limits'!$A$2:$A$14,0),Summary!$B$6)</f>
        <v>103.54</v>
      </c>
      <c r="M64" s="5">
        <f>IF(C64="Sleepover",L64*H64,G64*L64*H64)</f>
        <v>276.11</v>
      </c>
    </row>
    <row r="65">
      <c r="A65" t="inlineStr">
        <is>
          <t xml:space="preserve">Resident C</t>
        </is>
      </c>
      <c r="B65" t="inlineStr">
        <is>
          <t xml:space="preserve">Saturday</t>
        </is>
      </c>
      <c r="C65" t="inlineStr">
        <is>
          <t xml:space="preserve">Awake</t>
        </is>
      </c>
      <c r="D65" t="inlineStr">
        <is>
          <t xml:space="preserve">Afternoon and evening</t>
        </is>
      </c>
      <c r="E65" t="inlineStr">
        <is>
          <t xml:space="preserve">3:00 pm</t>
        </is>
      </c>
      <c r="F65" t="inlineStr">
        <is>
          <t xml:space="preserve">10:00 pm</t>
        </is>
      </c>
      <c r="G65" s="11">
        <v>7</v>
      </c>
      <c r="H65" s="11">
        <f>1/3</f>
        <v>0.3333333333333333</v>
      </c>
      <c r="I65" t="inlineStr">
        <is>
          <t xml:space="preserve">1:3</t>
        </is>
      </c>
      <c r="J65" t="inlineStr">
        <is>
          <t xml:space="preserve">Saturday</t>
        </is>
      </c>
      <c r="K65" t="inlineStr">
        <is>
          <t xml:space="preserve">01_804_0138_1_1</t>
        </is>
      </c>
      <c r="L65" s="5">
        <f>INDEX('Price limits'!$D$2:$F$14,MATCH(K65,'Price limits'!$A$2:$A$14,0),Summary!$B$6)</f>
        <v>103.54</v>
      </c>
      <c r="M65" s="5">
        <f>IF(C65="Sleepover",L65*H65,G65*L65*H65)</f>
        <v>241.59</v>
      </c>
    </row>
    <row r="66">
      <c r="A66" t="inlineStr">
        <is>
          <t xml:space="preserve">Resident C</t>
        </is>
      </c>
      <c r="B66" t="inlineStr">
        <is>
          <t xml:space="preserve">Saturday</t>
        </is>
      </c>
      <c r="C66" t="inlineStr">
        <is>
          <t xml:space="preserve">Sleepover</t>
        </is>
      </c>
      <c r="D66" t="inlineStr">
        <is>
          <t xml:space="preserve">Sleepover</t>
        </is>
      </c>
      <c r="E66" t="inlineStr">
        <is>
          <t xml:space="preserve">10:00 pm</t>
        </is>
      </c>
      <c r="F66" t="inlineStr">
        <is>
          <t xml:space="preserve">7:00 am</t>
        </is>
      </c>
      <c r="G66" s="11">
        <v>9</v>
      </c>
      <c r="H66" s="11">
        <f>1/3</f>
        <v>0.3333333333333333</v>
      </c>
      <c r="I66" t="inlineStr">
        <is>
          <t xml:space="preserve">1:3</t>
        </is>
      </c>
      <c r="J66" t="inlineStr">
        <is>
          <t xml:space="preserve">Sleepover (per night)</t>
        </is>
      </c>
      <c r="K66" t="inlineStr">
        <is>
          <t xml:space="preserve">01_832_0138_1_1</t>
        </is>
      </c>
      <c r="L66" s="5">
        <f>INDEX('Price limits'!$D$2:$F$14,MATCH(K66,'Price limits'!$A$2:$A$14,0),Summary!$B$6)</f>
        <v>311.79</v>
      </c>
      <c r="M66" s="5">
        <f>IF(C66="Sleepover",L66*H66,G66*L66*H66)</f>
        <v>103.93</v>
      </c>
    </row>
    <row r="67">
      <c r="A67" t="inlineStr">
        <is>
          <t xml:space="preserve">Resident C</t>
        </is>
      </c>
      <c r="B67" t="inlineStr">
        <is>
          <t xml:space="preserve">Sunday</t>
        </is>
      </c>
      <c r="C67" t="inlineStr">
        <is>
          <t xml:space="preserve">Awake</t>
        </is>
      </c>
      <c r="D67" t="inlineStr">
        <is>
          <t xml:space="preserve">Weekend day</t>
        </is>
      </c>
      <c r="E67" t="inlineStr">
        <is>
          <t xml:space="preserve">7:00 am</t>
        </is>
      </c>
      <c r="F67" t="inlineStr">
        <is>
          <t xml:space="preserve">3:00 pm</t>
        </is>
      </c>
      <c r="G67" s="11">
        <v>8</v>
      </c>
      <c r="H67" s="11">
        <f>1/3</f>
        <v>0.3333333333333333</v>
      </c>
      <c r="I67" t="inlineStr">
        <is>
          <t xml:space="preserve">1:3</t>
        </is>
      </c>
      <c r="J67" t="inlineStr">
        <is>
          <t xml:space="preserve">Sunday</t>
        </is>
      </c>
      <c r="K67" t="inlineStr">
        <is>
          <t xml:space="preserve">01_805_0138_1_1</t>
        </is>
      </c>
      <c r="L67" s="5">
        <f>INDEX('Price limits'!$D$2:$F$14,MATCH(K67,'Price limits'!$A$2:$A$14,0),Summary!$B$6)</f>
        <v>133.5</v>
      </c>
      <c r="M67" s="5">
        <f>IF(C67="Sleepover",L67*H67,G67*L67*H67)</f>
        <v>356</v>
      </c>
    </row>
    <row r="68">
      <c r="A68" t="inlineStr">
        <is>
          <t xml:space="preserve">Resident C</t>
        </is>
      </c>
      <c r="B68" t="inlineStr">
        <is>
          <t xml:space="preserve">Sunday</t>
        </is>
      </c>
      <c r="C68" t="inlineStr">
        <is>
          <t xml:space="preserve">Awake</t>
        </is>
      </c>
      <c r="D68" t="inlineStr">
        <is>
          <t xml:space="preserve">Afternoon and evening</t>
        </is>
      </c>
      <c r="E68" t="inlineStr">
        <is>
          <t xml:space="preserve">3:00 pm</t>
        </is>
      </c>
      <c r="F68" t="inlineStr">
        <is>
          <t xml:space="preserve">10:00 pm</t>
        </is>
      </c>
      <c r="G68" s="11">
        <v>7</v>
      </c>
      <c r="H68" s="11">
        <f>1/3</f>
        <v>0.3333333333333333</v>
      </c>
      <c r="I68" t="inlineStr">
        <is>
          <t xml:space="preserve">1:3</t>
        </is>
      </c>
      <c r="J68" t="inlineStr">
        <is>
          <t xml:space="preserve">Sunday</t>
        </is>
      </c>
      <c r="K68" t="inlineStr">
        <is>
          <t xml:space="preserve">01_805_0138_1_1</t>
        </is>
      </c>
      <c r="L68" s="5">
        <f>INDEX('Price limits'!$D$2:$F$14,MATCH(K68,'Price limits'!$A$2:$A$14,0),Summary!$B$6)</f>
        <v>133.5</v>
      </c>
      <c r="M68" s="5">
        <f>IF(C68="Sleepover",L68*H68,G68*L68*H68)</f>
        <v>311.5</v>
      </c>
    </row>
    <row r="69">
      <c r="A69" t="inlineStr">
        <is>
          <t xml:space="preserve">Resident C</t>
        </is>
      </c>
      <c r="B69" t="inlineStr">
        <is>
          <t xml:space="preserve">Sunday</t>
        </is>
      </c>
      <c r="C69" t="inlineStr">
        <is>
          <t xml:space="preserve">Sleepover</t>
        </is>
      </c>
      <c r="D69" t="inlineStr">
        <is>
          <t xml:space="preserve">Sleepover</t>
        </is>
      </c>
      <c r="E69" t="inlineStr">
        <is>
          <t xml:space="preserve">10:00 pm</t>
        </is>
      </c>
      <c r="F69" t="inlineStr">
        <is>
          <t xml:space="preserve">7:00 am</t>
        </is>
      </c>
      <c r="G69" s="11">
        <v>9</v>
      </c>
      <c r="H69" s="11">
        <f>1/3</f>
        <v>0.3333333333333333</v>
      </c>
      <c r="I69" t="inlineStr">
        <is>
          <t xml:space="preserve">1:3</t>
        </is>
      </c>
      <c r="J69" t="inlineStr">
        <is>
          <t xml:space="preserve">Sleepover (per night)</t>
        </is>
      </c>
      <c r="K69" t="inlineStr">
        <is>
          <t xml:space="preserve">01_832_0138_1_1</t>
        </is>
      </c>
      <c r="L69" s="5">
        <f>INDEX('Price limits'!$D$2:$F$14,MATCH(K69,'Price limits'!$A$2:$A$14,0),Summary!$B$6)</f>
        <v>311.79</v>
      </c>
      <c r="M69" s="5">
        <f>IF(C69="Sleepover",L69*H69,G69*L69*H69)</f>
        <v>103.93</v>
      </c>
    </row>
  </sheetData>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5"/>
  <cols>
    <col min="1" max="1" width="14" customWidth="1"/>
    <col min="2" max="2" width="16" customWidth="1"/>
    <col min="3" max="3" width="16" customWidth="1"/>
    <col min="4" max="4" width="20" customWidth="1"/>
    <col min="5" max="5" width="12" customWidth="1"/>
    <col min="6" max="6" width="12" customWidth="1"/>
    <col min="7" max="7" width="16" customWidth="1"/>
    <col min="8" max="8" width="13" customWidth="1"/>
  </cols>
  <sheetData>
    <row r="1">
      <c r="A1" s="3" t="inlineStr">
        <is>
          <t xml:space="preserve">Hours of support a week, by time band and ratio</t>
        </is>
      </c>
    </row>
    <row r="2">
      <c r="A2" s="4" t="inlineStr">
        <is>
          <t xml:space="preserve">The same summary as step 3 of the NDIA Provider SIL roster of care tool. Sleepovers are nights, not hours. Formulas read the Lines sheet.</t>
        </is>
      </c>
    </row>
    <row r="4">
      <c r="A4" s="1" t="inlineStr">
        <is>
          <t xml:space="preserve">Resident A</t>
        </is>
      </c>
      <c r="B4" t="inlineStr">
        <is>
          <t xml:space="preserve">Standard</t>
        </is>
      </c>
    </row>
    <row r="5">
      <c r="A5" s="2" t="inlineStr">
        <is>
          <t xml:space="preserve">Ratio</t>
        </is>
      </c>
      <c r="B5" s="2" t="inlineStr">
        <is>
          <t xml:space="preserve">Weekday daytime</t>
        </is>
      </c>
      <c r="C5" s="2" t="inlineStr">
        <is>
          <t xml:space="preserve">Weekday evening</t>
        </is>
      </c>
      <c r="D5" s="2" t="inlineStr">
        <is>
          <t xml:space="preserve">Weekday night (active)</t>
        </is>
      </c>
      <c r="E5" s="2" t="inlineStr">
        <is>
          <t xml:space="preserve">Saturday</t>
        </is>
      </c>
      <c r="F5" s="2" t="inlineStr">
        <is>
          <t xml:space="preserve">Sunday</t>
        </is>
      </c>
      <c r="G5" s="2" t="inlineStr">
        <is>
          <t xml:space="preserve">Sleepovers (nights)</t>
        </is>
      </c>
      <c r="H5" s="2" t="inlineStr">
        <is>
          <t xml:space="preserve">Awake hours</t>
        </is>
      </c>
    </row>
    <row r="6">
      <c r="A6" t="inlineStr">
        <is>
          <t xml:space="preserve">1:3</t>
        </is>
      </c>
      <c r="B6" s="7">
        <f>SUMIFS(Lines!$G$2:$G$1000,Lines!$A$2:$A$1000,"Resident A",Lines!$I$2:$I$1000,$A6,Lines!$J$2:$J$1000,B5)</f>
        <v>10</v>
      </c>
      <c r="C6" s="7">
        <f>SUMIFS(Lines!$G$2:$G$1000,Lines!$A$2:$A$1000,"Resident A",Lines!$I$2:$I$1000,$A6,Lines!$J$2:$J$1000,C5)</f>
        <v>35</v>
      </c>
      <c r="D6" s="7">
        <f>SUMIFS(Lines!$G$2:$G$1000,Lines!$A$2:$A$1000,"Resident A",Lines!$I$2:$I$1000,$A6,Lines!$J$2:$J$1000,D5)</f>
        <v>0</v>
      </c>
      <c r="E6" s="7">
        <f>SUMIFS(Lines!$G$2:$G$1000,Lines!$A$2:$A$1000,"Resident A",Lines!$I$2:$I$1000,$A6,Lines!$J$2:$J$1000,E5)</f>
        <v>15</v>
      </c>
      <c r="F6" s="7">
        <f>SUMIFS(Lines!$G$2:$G$1000,Lines!$A$2:$A$1000,"Resident A",Lines!$I$2:$I$1000,$A6,Lines!$J$2:$J$1000,F5)</f>
        <v>15</v>
      </c>
      <c r="G6" s="7">
        <f>COUNTIFS(Lines!$A$2:$A$1000,"Resident A",Lines!$I$2:$I$1000,$A6,Lines!$C$2:$C$1000,"Sleepover")</f>
        <v>7</v>
      </c>
      <c r="H6" s="8">
        <f>SUM(B6:F6)</f>
        <v>75</v>
      </c>
    </row>
    <row r="7">
      <c r="A7" t="inlineStr">
        <is>
          <t xml:space="preserve">Away (not SIL): 30 h a week. Nothing recorded: 0 h a week.</t>
        </is>
      </c>
    </row>
    <row r="9">
      <c r="A9" s="1" t="inlineStr">
        <is>
          <t xml:space="preserve">Resident B</t>
        </is>
      </c>
      <c r="B9" t="inlineStr">
        <is>
          <t xml:space="preserve">Standard</t>
        </is>
      </c>
    </row>
    <row r="10">
      <c r="A10" s="2" t="inlineStr">
        <is>
          <t xml:space="preserve">Ratio</t>
        </is>
      </c>
      <c r="B10" s="2" t="inlineStr">
        <is>
          <t xml:space="preserve">Weekday daytime</t>
        </is>
      </c>
      <c r="C10" s="2" t="inlineStr">
        <is>
          <t xml:space="preserve">Weekday evening</t>
        </is>
      </c>
      <c r="D10" s="2" t="inlineStr">
        <is>
          <t xml:space="preserve">Weekday night (active)</t>
        </is>
      </c>
      <c r="E10" s="2" t="inlineStr">
        <is>
          <t xml:space="preserve">Saturday</t>
        </is>
      </c>
      <c r="F10" s="2" t="inlineStr">
        <is>
          <t xml:space="preserve">Sunday</t>
        </is>
      </c>
      <c r="G10" s="2" t="inlineStr">
        <is>
          <t xml:space="preserve">Sleepovers (nights)</t>
        </is>
      </c>
      <c r="H10" s="2" t="inlineStr">
        <is>
          <t xml:space="preserve">Awake hours</t>
        </is>
      </c>
    </row>
    <row r="11">
      <c r="A11" t="inlineStr">
        <is>
          <t xml:space="preserve">1:3</t>
        </is>
      </c>
      <c r="B11" s="7">
        <f>SUMIFS(Lines!$G$2:$G$1000,Lines!$A$2:$A$1000,"Resident B",Lines!$I$2:$I$1000,$A11,Lines!$J$2:$J$1000,B10)</f>
        <v>10</v>
      </c>
      <c r="C11" s="7">
        <f>SUMIFS(Lines!$G$2:$G$1000,Lines!$A$2:$A$1000,"Resident B",Lines!$I$2:$I$1000,$A11,Lines!$J$2:$J$1000,C10)</f>
        <v>35</v>
      </c>
      <c r="D11" s="7">
        <f>SUMIFS(Lines!$G$2:$G$1000,Lines!$A$2:$A$1000,"Resident B",Lines!$I$2:$I$1000,$A11,Lines!$J$2:$J$1000,D10)</f>
        <v>0</v>
      </c>
      <c r="E11" s="7">
        <f>SUMIFS(Lines!$G$2:$G$1000,Lines!$A$2:$A$1000,"Resident B",Lines!$I$2:$I$1000,$A11,Lines!$J$2:$J$1000,E10)</f>
        <v>15</v>
      </c>
      <c r="F11" s="7">
        <f>SUMIFS(Lines!$G$2:$G$1000,Lines!$A$2:$A$1000,"Resident B",Lines!$I$2:$I$1000,$A11,Lines!$J$2:$J$1000,F10)</f>
        <v>15</v>
      </c>
      <c r="G11" s="7">
        <f>COUNTIFS(Lines!$A$2:$A$1000,"Resident B",Lines!$I$2:$I$1000,$A11,Lines!$C$2:$C$1000,"Sleepover")</f>
        <v>7</v>
      </c>
      <c r="H11" s="8">
        <f>SUM(B11:F11)</f>
        <v>75</v>
      </c>
    </row>
    <row r="12">
      <c r="A12" t="inlineStr">
        <is>
          <t xml:space="preserve">Away (not SIL): 30 h a week. Nothing recorded: 0 h a week.</t>
        </is>
      </c>
    </row>
    <row r="14">
      <c r="A14" s="1" t="inlineStr">
        <is>
          <t xml:space="preserve">Resident C</t>
        </is>
      </c>
      <c r="B14" t="inlineStr">
        <is>
          <t xml:space="preserve">Standard</t>
        </is>
      </c>
    </row>
    <row r="15">
      <c r="A15" s="2" t="inlineStr">
        <is>
          <t xml:space="preserve">Ratio</t>
        </is>
      </c>
      <c r="B15" s="2" t="inlineStr">
        <is>
          <t xml:space="preserve">Weekday daytime</t>
        </is>
      </c>
      <c r="C15" s="2" t="inlineStr">
        <is>
          <t xml:space="preserve">Weekday evening</t>
        </is>
      </c>
      <c r="D15" s="2" t="inlineStr">
        <is>
          <t xml:space="preserve">Weekday night (active)</t>
        </is>
      </c>
      <c r="E15" s="2" t="inlineStr">
        <is>
          <t xml:space="preserve">Saturday</t>
        </is>
      </c>
      <c r="F15" s="2" t="inlineStr">
        <is>
          <t xml:space="preserve">Sunday</t>
        </is>
      </c>
      <c r="G15" s="2" t="inlineStr">
        <is>
          <t xml:space="preserve">Sleepovers (nights)</t>
        </is>
      </c>
      <c r="H15" s="2" t="inlineStr">
        <is>
          <t xml:space="preserve">Awake hours</t>
        </is>
      </c>
    </row>
    <row r="16">
      <c r="A16" t="inlineStr">
        <is>
          <t xml:space="preserve">1:1</t>
        </is>
      </c>
      <c r="B16" s="7">
        <f>SUMIFS(Lines!$G$2:$G$1000,Lines!$A$2:$A$1000,"Resident C",Lines!$I$2:$I$1000,$A16,Lines!$J$2:$J$1000,B15)</f>
        <v>30</v>
      </c>
      <c r="C16" s="7">
        <f>SUMIFS(Lines!$G$2:$G$1000,Lines!$A$2:$A$1000,"Resident C",Lines!$I$2:$I$1000,$A16,Lines!$J$2:$J$1000,C15)</f>
        <v>0</v>
      </c>
      <c r="D16" s="7">
        <f>SUMIFS(Lines!$G$2:$G$1000,Lines!$A$2:$A$1000,"Resident C",Lines!$I$2:$I$1000,$A16,Lines!$J$2:$J$1000,D15)</f>
        <v>0</v>
      </c>
      <c r="E16" s="7">
        <f>SUMIFS(Lines!$G$2:$G$1000,Lines!$A$2:$A$1000,"Resident C",Lines!$I$2:$I$1000,$A16,Lines!$J$2:$J$1000,E15)</f>
        <v>0</v>
      </c>
      <c r="F16" s="7">
        <f>SUMIFS(Lines!$G$2:$G$1000,Lines!$A$2:$A$1000,"Resident C",Lines!$I$2:$I$1000,$A16,Lines!$J$2:$J$1000,F15)</f>
        <v>0</v>
      </c>
      <c r="G16" s="7">
        <f>COUNTIFS(Lines!$A$2:$A$1000,"Resident C",Lines!$I$2:$I$1000,$A16,Lines!$C$2:$C$1000,"Sleepover")</f>
        <v>0</v>
      </c>
      <c r="H16" s="8">
        <f>SUM(B16:F16)</f>
        <v>30</v>
      </c>
    </row>
    <row r="17">
      <c r="A17" t="inlineStr">
        <is>
          <t xml:space="preserve">1:3</t>
        </is>
      </c>
      <c r="B17" s="7">
        <f>SUMIFS(Lines!$G$2:$G$1000,Lines!$A$2:$A$1000,"Resident C",Lines!$I$2:$I$1000,$A17,Lines!$J$2:$J$1000,B15)</f>
        <v>10</v>
      </c>
      <c r="C17" s="7">
        <f>SUMIFS(Lines!$G$2:$G$1000,Lines!$A$2:$A$1000,"Resident C",Lines!$I$2:$I$1000,$A17,Lines!$J$2:$J$1000,C15)</f>
        <v>35</v>
      </c>
      <c r="D17" s="7">
        <f>SUMIFS(Lines!$G$2:$G$1000,Lines!$A$2:$A$1000,"Resident C",Lines!$I$2:$I$1000,$A17,Lines!$J$2:$J$1000,D15)</f>
        <v>0</v>
      </c>
      <c r="E17" s="7">
        <f>SUMIFS(Lines!$G$2:$G$1000,Lines!$A$2:$A$1000,"Resident C",Lines!$I$2:$I$1000,$A17,Lines!$J$2:$J$1000,E15)</f>
        <v>15</v>
      </c>
      <c r="F17" s="7">
        <f>SUMIFS(Lines!$G$2:$G$1000,Lines!$A$2:$A$1000,"Resident C",Lines!$I$2:$I$1000,$A17,Lines!$J$2:$J$1000,F15)</f>
        <v>15</v>
      </c>
      <c r="G17" s="7">
        <f>COUNTIFS(Lines!$A$2:$A$1000,"Resident C",Lines!$I$2:$I$1000,$A17,Lines!$C$2:$C$1000,"Sleepover")</f>
        <v>7</v>
      </c>
      <c r="H17" s="8">
        <f>SUM(B17:F17)</f>
        <v>75</v>
      </c>
    </row>
    <row r="18">
      <c r="A18" t="inlineStr">
        <is>
          <t xml:space="preserve">Away (not SIL): 0 h a week. Nothing recorded: 0 h a week.</t>
        </is>
      </c>
    </row>
  </sheetData>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Views>
    <sheetView workbookViewId="0"/>
  </sheetViews>
  <sheetFormatPr defaultRowHeight="15"/>
  <cols>
    <col min="1" max="1" width="24" customWidth="1"/>
    <col min="2" max="2" width="16" customWidth="1"/>
    <col min="3" max="3" width="22" customWidth="1"/>
    <col min="4" max="4" width="10" customWidth="1"/>
    <col min="5" max="5" width="10" customWidth="1"/>
    <col min="6" max="6" width="9" customWidth="1"/>
    <col min="7" max="7" width="30" customWidth="1"/>
    <col min="8" max="8" width="9" customWidth="1"/>
  </cols>
  <sheetData>
    <row r="1">
      <c r="A1" s="3" t="inlineStr">
        <is>
          <t xml:space="preserve">The typical week, shift by shift</t>
        </is>
      </c>
    </row>
    <row r="3">
      <c r="A3" s="2" t="inlineStr">
        <is>
          <t xml:space="preserve">Shift</t>
        </is>
      </c>
      <c r="B3" s="2" t="inlineStr">
        <is>
          <t xml:space="preserve">Type</t>
        </is>
      </c>
      <c r="C3" s="2" t="inlineStr">
        <is>
          <t xml:space="preserve">Days</t>
        </is>
      </c>
      <c r="D3" s="2" t="inlineStr">
        <is>
          <t xml:space="preserve">Start</t>
        </is>
      </c>
      <c r="E3" s="2" t="inlineStr">
        <is>
          <t xml:space="preserve">Finish</t>
        </is>
      </c>
      <c r="F3" s="2" t="inlineStr">
        <is>
          <t xml:space="preserve">Workers</t>
        </is>
      </c>
      <c r="G3" s="2" t="inlineStr">
        <is>
          <t xml:space="preserve">Residents</t>
        </is>
      </c>
      <c r="H3" s="2" t="inlineStr">
        <is>
          <t xml:space="preserve">Ratio</t>
        </is>
      </c>
    </row>
    <row r="4">
      <c r="A4" t="inlineStr">
        <is>
          <t xml:space="preserve">Morning routine</t>
        </is>
      </c>
      <c r="B4" t="inlineStr">
        <is>
          <t xml:space="preserve">Awake support</t>
        </is>
      </c>
      <c r="C4" t="inlineStr">
        <is>
          <t xml:space="preserve">Mon–Fri</t>
        </is>
      </c>
      <c r="D4" t="inlineStr">
        <is>
          <t xml:space="preserve">7:00 am</t>
        </is>
      </c>
      <c r="E4" t="inlineStr">
        <is>
          <t xml:space="preserve">9:00 am</t>
        </is>
      </c>
      <c r="F4">
        <v>1</v>
      </c>
      <c r="G4" t="inlineStr">
        <is>
          <t xml:space="preserve">Resident A, Resident B, Resident C</t>
        </is>
      </c>
      <c r="H4" t="inlineStr">
        <is>
          <t xml:space="preserve">1:3</t>
        </is>
      </c>
    </row>
    <row r="5">
      <c r="A5" t="inlineStr">
        <is>
          <t xml:space="preserve">Day program and work</t>
        </is>
      </c>
      <c r="B5" t="inlineStr">
        <is>
          <t xml:space="preserve">Away (not SIL)</t>
        </is>
      </c>
      <c r="C5" t="inlineStr">
        <is>
          <t xml:space="preserve">Mon–Fri</t>
        </is>
      </c>
      <c r="D5" t="inlineStr">
        <is>
          <t xml:space="preserve">9:00 am</t>
        </is>
      </c>
      <c r="E5" t="inlineStr">
        <is>
          <t xml:space="preserve">3:00 pm</t>
        </is>
      </c>
      <c r="G5" t="inlineStr">
        <is>
          <t xml:space="preserve">Resident A, Resident B</t>
        </is>
      </c>
    </row>
    <row r="6">
      <c r="A6" t="inlineStr">
        <is>
          <t xml:space="preserve">Day at home</t>
        </is>
      </c>
      <c r="B6" t="inlineStr">
        <is>
          <t xml:space="preserve">Awake support</t>
        </is>
      </c>
      <c r="C6" t="inlineStr">
        <is>
          <t xml:space="preserve">Mon–Fri</t>
        </is>
      </c>
      <c r="D6" t="inlineStr">
        <is>
          <t xml:space="preserve">9:00 am</t>
        </is>
      </c>
      <c r="E6" t="inlineStr">
        <is>
          <t xml:space="preserve">3:00 pm</t>
        </is>
      </c>
      <c r="F6">
        <v>1</v>
      </c>
      <c r="G6" t="inlineStr">
        <is>
          <t xml:space="preserve">Resident C</t>
        </is>
      </c>
      <c r="H6" t="inlineStr">
        <is>
          <t xml:space="preserve">1:1</t>
        </is>
      </c>
    </row>
    <row r="7">
      <c r="A7" t="inlineStr">
        <is>
          <t xml:space="preserve">Weekend day</t>
        </is>
      </c>
      <c r="B7" t="inlineStr">
        <is>
          <t xml:space="preserve">Awake support</t>
        </is>
      </c>
      <c r="C7" t="inlineStr">
        <is>
          <t xml:space="preserve">Sat, Sun</t>
        </is>
      </c>
      <c r="D7" t="inlineStr">
        <is>
          <t xml:space="preserve">7:00 am</t>
        </is>
      </c>
      <c r="E7" t="inlineStr">
        <is>
          <t xml:space="preserve">3:00 pm</t>
        </is>
      </c>
      <c r="F7">
        <v>1</v>
      </c>
      <c r="G7" t="inlineStr">
        <is>
          <t xml:space="preserve">Resident A, Resident B, Resident C</t>
        </is>
      </c>
      <c r="H7" t="inlineStr">
        <is>
          <t xml:space="preserve">1:3</t>
        </is>
      </c>
    </row>
    <row r="8">
      <c r="A8" t="inlineStr">
        <is>
          <t xml:space="preserve">Afternoon and evening</t>
        </is>
      </c>
      <c r="B8" t="inlineStr">
        <is>
          <t xml:space="preserve">Awake support</t>
        </is>
      </c>
      <c r="C8" t="inlineStr">
        <is>
          <t xml:space="preserve">every day</t>
        </is>
      </c>
      <c r="D8" t="inlineStr">
        <is>
          <t xml:space="preserve">3:00 pm</t>
        </is>
      </c>
      <c r="E8" t="inlineStr">
        <is>
          <t xml:space="preserve">10:00 pm</t>
        </is>
      </c>
      <c r="F8">
        <v>1</v>
      </c>
      <c r="G8" t="inlineStr">
        <is>
          <t xml:space="preserve">Resident A, Resident B, Resident C</t>
        </is>
      </c>
      <c r="H8" t="inlineStr">
        <is>
          <t xml:space="preserve">1:3</t>
        </is>
      </c>
    </row>
    <row r="9">
      <c r="A9" t="inlineStr">
        <is>
          <t xml:space="preserve">Sleepover</t>
        </is>
      </c>
      <c r="B9" t="inlineStr">
        <is>
          <t xml:space="preserve">Sleepover</t>
        </is>
      </c>
      <c r="C9" t="inlineStr">
        <is>
          <t xml:space="preserve">every day</t>
        </is>
      </c>
      <c r="D9" t="inlineStr">
        <is>
          <t xml:space="preserve">10:00 pm</t>
        </is>
      </c>
      <c r="E9" t="inlineStr">
        <is>
          <t xml:space="preserve">7:00 am</t>
        </is>
      </c>
      <c r="F9">
        <v>1</v>
      </c>
      <c r="G9" t="inlineStr">
        <is>
          <t xml:space="preserve">Resident A, Resident B, Resident C</t>
        </is>
      </c>
      <c r="H9" t="inlineStr">
        <is>
          <t xml:space="preserve">1:3</t>
        </is>
      </c>
    </row>
  </sheetData>
  <pageMargins left="0.5" right="0.5" top="0.6" bottom="0.6"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Views>
    <sheetView workbookViewId="0"/>
  </sheetViews>
  <sheetFormatPr defaultRowHeight="15"/>
  <cols>
    <col min="1" max="1" width="10" customWidth="1"/>
    <col min="2" max="2" width="14" customWidth="1"/>
    <col min="3" max="3" width="14" customWidth="1"/>
    <col min="4" max="4" width="14" customWidth="1"/>
    <col min="5" max="5" width="14" customWidth="1"/>
    <col min="6" max="6" width="14" customWidth="1"/>
    <col min="7" max="7" width="14" customWidth="1"/>
    <col min="8" max="8" width="14" customWidth="1"/>
  </cols>
  <sheetData>
    <row r="1">
      <c r="A1" s="3" t="inlineStr">
        <is>
          <t xml:space="preserve">Week grid: what each resident has in each half hour</t>
        </is>
      </c>
    </row>
    <row r="2">
      <c r="A2" s="4" t="inlineStr">
        <is>
          <t xml:space="preserve">Ratios are workers:residents. "Sleepover" marks the sleepover night; "Away" is time not receiving SIL (community participation, work, family).</t>
        </is>
      </c>
    </row>
    <row r="4">
      <c r="A4" s="1" t="inlineStr">
        <is>
          <t xml:space="preserve">Resident A</t>
        </is>
      </c>
    </row>
    <row r="5">
      <c r="A5" s="2" t="inlineStr">
        <is>
          <t xml:space="preserve">Time</t>
        </is>
      </c>
      <c r="B5" s="2" t="inlineStr">
        <is>
          <t xml:space="preserve">Mon</t>
        </is>
      </c>
      <c r="C5" s="2" t="inlineStr">
        <is>
          <t xml:space="preserve">Tue</t>
        </is>
      </c>
      <c r="D5" s="2" t="inlineStr">
        <is>
          <t xml:space="preserve">Wed</t>
        </is>
      </c>
      <c r="E5" s="2" t="inlineStr">
        <is>
          <t xml:space="preserve">Thu</t>
        </is>
      </c>
      <c r="F5" s="2" t="inlineStr">
        <is>
          <t xml:space="preserve">Fri</t>
        </is>
      </c>
      <c r="G5" s="2" t="inlineStr">
        <is>
          <t xml:space="preserve">Sat</t>
        </is>
      </c>
      <c r="H5" s="2" t="inlineStr">
        <is>
          <t xml:space="preserve">Sun</t>
        </is>
      </c>
    </row>
    <row r="6">
      <c r="A6" t="inlineStr">
        <is>
          <t xml:space="preserve">12:00 am</t>
        </is>
      </c>
      <c r="B6" t="inlineStr">
        <is>
          <t xml:space="preserve">Sleepover 1:3</t>
        </is>
      </c>
      <c r="C6" t="inlineStr">
        <is>
          <t xml:space="preserve">Sleepover 1:3</t>
        </is>
      </c>
      <c r="D6" t="inlineStr">
        <is>
          <t xml:space="preserve">Sleepover 1:3</t>
        </is>
      </c>
      <c r="E6" t="inlineStr">
        <is>
          <t xml:space="preserve">Sleepover 1:3</t>
        </is>
      </c>
      <c r="F6" t="inlineStr">
        <is>
          <t xml:space="preserve">Sleepover 1:3</t>
        </is>
      </c>
      <c r="G6" t="inlineStr">
        <is>
          <t xml:space="preserve">Sleepover 1:3</t>
        </is>
      </c>
      <c r="H6" t="inlineStr">
        <is>
          <t xml:space="preserve">Sleepover 1:3</t>
        </is>
      </c>
    </row>
    <row r="7">
      <c r="A7" t="inlineStr">
        <is>
          <t xml:space="preserve">12:30 am</t>
        </is>
      </c>
      <c r="B7" t="inlineStr">
        <is>
          <t xml:space="preserve">Sleepover 1:3</t>
        </is>
      </c>
      <c r="C7" t="inlineStr">
        <is>
          <t xml:space="preserve">Sleepover 1:3</t>
        </is>
      </c>
      <c r="D7" t="inlineStr">
        <is>
          <t xml:space="preserve">Sleepover 1:3</t>
        </is>
      </c>
      <c r="E7" t="inlineStr">
        <is>
          <t xml:space="preserve">Sleepover 1:3</t>
        </is>
      </c>
      <c r="F7" t="inlineStr">
        <is>
          <t xml:space="preserve">Sleepover 1:3</t>
        </is>
      </c>
      <c r="G7" t="inlineStr">
        <is>
          <t xml:space="preserve">Sleepover 1:3</t>
        </is>
      </c>
      <c r="H7" t="inlineStr">
        <is>
          <t xml:space="preserve">Sleepover 1:3</t>
        </is>
      </c>
    </row>
    <row r="8">
      <c r="A8" t="inlineStr">
        <is>
          <t xml:space="preserve">1:00 am</t>
        </is>
      </c>
      <c r="B8" t="inlineStr">
        <is>
          <t xml:space="preserve">Sleepover 1:3</t>
        </is>
      </c>
      <c r="C8" t="inlineStr">
        <is>
          <t xml:space="preserve">Sleepover 1:3</t>
        </is>
      </c>
      <c r="D8" t="inlineStr">
        <is>
          <t xml:space="preserve">Sleepover 1:3</t>
        </is>
      </c>
      <c r="E8" t="inlineStr">
        <is>
          <t xml:space="preserve">Sleepover 1:3</t>
        </is>
      </c>
      <c r="F8" t="inlineStr">
        <is>
          <t xml:space="preserve">Sleepover 1:3</t>
        </is>
      </c>
      <c r="G8" t="inlineStr">
        <is>
          <t xml:space="preserve">Sleepover 1:3</t>
        </is>
      </c>
      <c r="H8" t="inlineStr">
        <is>
          <t xml:space="preserve">Sleepover 1:3</t>
        </is>
      </c>
    </row>
    <row r="9">
      <c r="A9" t="inlineStr">
        <is>
          <t xml:space="preserve">1:30 am</t>
        </is>
      </c>
      <c r="B9" t="inlineStr">
        <is>
          <t xml:space="preserve">Sleepover 1:3</t>
        </is>
      </c>
      <c r="C9" t="inlineStr">
        <is>
          <t xml:space="preserve">Sleepover 1:3</t>
        </is>
      </c>
      <c r="D9" t="inlineStr">
        <is>
          <t xml:space="preserve">Sleepover 1:3</t>
        </is>
      </c>
      <c r="E9" t="inlineStr">
        <is>
          <t xml:space="preserve">Sleepover 1:3</t>
        </is>
      </c>
      <c r="F9" t="inlineStr">
        <is>
          <t xml:space="preserve">Sleepover 1:3</t>
        </is>
      </c>
      <c r="G9" t="inlineStr">
        <is>
          <t xml:space="preserve">Sleepover 1:3</t>
        </is>
      </c>
      <c r="H9" t="inlineStr">
        <is>
          <t xml:space="preserve">Sleepover 1:3</t>
        </is>
      </c>
    </row>
    <row r="10">
      <c r="A10" t="inlineStr">
        <is>
          <t xml:space="preserve">2:00 am</t>
        </is>
      </c>
      <c r="B10" t="inlineStr">
        <is>
          <t xml:space="preserve">Sleepover 1:3</t>
        </is>
      </c>
      <c r="C10" t="inlineStr">
        <is>
          <t xml:space="preserve">Sleepover 1:3</t>
        </is>
      </c>
      <c r="D10" t="inlineStr">
        <is>
          <t xml:space="preserve">Sleepover 1:3</t>
        </is>
      </c>
      <c r="E10" t="inlineStr">
        <is>
          <t xml:space="preserve">Sleepover 1:3</t>
        </is>
      </c>
      <c r="F10" t="inlineStr">
        <is>
          <t xml:space="preserve">Sleepover 1:3</t>
        </is>
      </c>
      <c r="G10" t="inlineStr">
        <is>
          <t xml:space="preserve">Sleepover 1:3</t>
        </is>
      </c>
      <c r="H10" t="inlineStr">
        <is>
          <t xml:space="preserve">Sleepover 1:3</t>
        </is>
      </c>
    </row>
    <row r="11">
      <c r="A11" t="inlineStr">
        <is>
          <t xml:space="preserve">2:30 am</t>
        </is>
      </c>
      <c r="B11" t="inlineStr">
        <is>
          <t xml:space="preserve">Sleepover 1:3</t>
        </is>
      </c>
      <c r="C11" t="inlineStr">
        <is>
          <t xml:space="preserve">Sleepover 1:3</t>
        </is>
      </c>
      <c r="D11" t="inlineStr">
        <is>
          <t xml:space="preserve">Sleepover 1:3</t>
        </is>
      </c>
      <c r="E11" t="inlineStr">
        <is>
          <t xml:space="preserve">Sleepover 1:3</t>
        </is>
      </c>
      <c r="F11" t="inlineStr">
        <is>
          <t xml:space="preserve">Sleepover 1:3</t>
        </is>
      </c>
      <c r="G11" t="inlineStr">
        <is>
          <t xml:space="preserve">Sleepover 1:3</t>
        </is>
      </c>
      <c r="H11" t="inlineStr">
        <is>
          <t xml:space="preserve">Sleepover 1:3</t>
        </is>
      </c>
    </row>
    <row r="12">
      <c r="A12" t="inlineStr">
        <is>
          <t xml:space="preserve">3:00 am</t>
        </is>
      </c>
      <c r="B12" t="inlineStr">
        <is>
          <t xml:space="preserve">Sleepover 1:3</t>
        </is>
      </c>
      <c r="C12" t="inlineStr">
        <is>
          <t xml:space="preserve">Sleepover 1:3</t>
        </is>
      </c>
      <c r="D12" t="inlineStr">
        <is>
          <t xml:space="preserve">Sleepover 1:3</t>
        </is>
      </c>
      <c r="E12" t="inlineStr">
        <is>
          <t xml:space="preserve">Sleepover 1:3</t>
        </is>
      </c>
      <c r="F12" t="inlineStr">
        <is>
          <t xml:space="preserve">Sleepover 1:3</t>
        </is>
      </c>
      <c r="G12" t="inlineStr">
        <is>
          <t xml:space="preserve">Sleepover 1:3</t>
        </is>
      </c>
      <c r="H12" t="inlineStr">
        <is>
          <t xml:space="preserve">Sleepover 1:3</t>
        </is>
      </c>
    </row>
    <row r="13">
      <c r="A13" t="inlineStr">
        <is>
          <t xml:space="preserve">3:30 am</t>
        </is>
      </c>
      <c r="B13" t="inlineStr">
        <is>
          <t xml:space="preserve">Sleepover 1:3</t>
        </is>
      </c>
      <c r="C13" t="inlineStr">
        <is>
          <t xml:space="preserve">Sleepover 1:3</t>
        </is>
      </c>
      <c r="D13" t="inlineStr">
        <is>
          <t xml:space="preserve">Sleepover 1:3</t>
        </is>
      </c>
      <c r="E13" t="inlineStr">
        <is>
          <t xml:space="preserve">Sleepover 1:3</t>
        </is>
      </c>
      <c r="F13" t="inlineStr">
        <is>
          <t xml:space="preserve">Sleepover 1:3</t>
        </is>
      </c>
      <c r="G13" t="inlineStr">
        <is>
          <t xml:space="preserve">Sleepover 1:3</t>
        </is>
      </c>
      <c r="H13" t="inlineStr">
        <is>
          <t xml:space="preserve">Sleepover 1:3</t>
        </is>
      </c>
    </row>
    <row r="14">
      <c r="A14" t="inlineStr">
        <is>
          <t xml:space="preserve">4:00 am</t>
        </is>
      </c>
      <c r="B14" t="inlineStr">
        <is>
          <t xml:space="preserve">Sleepover 1:3</t>
        </is>
      </c>
      <c r="C14" t="inlineStr">
        <is>
          <t xml:space="preserve">Sleepover 1:3</t>
        </is>
      </c>
      <c r="D14" t="inlineStr">
        <is>
          <t xml:space="preserve">Sleepover 1:3</t>
        </is>
      </c>
      <c r="E14" t="inlineStr">
        <is>
          <t xml:space="preserve">Sleepover 1:3</t>
        </is>
      </c>
      <c r="F14" t="inlineStr">
        <is>
          <t xml:space="preserve">Sleepover 1:3</t>
        </is>
      </c>
      <c r="G14" t="inlineStr">
        <is>
          <t xml:space="preserve">Sleepover 1:3</t>
        </is>
      </c>
      <c r="H14" t="inlineStr">
        <is>
          <t xml:space="preserve">Sleepover 1:3</t>
        </is>
      </c>
    </row>
    <row r="15">
      <c r="A15" t="inlineStr">
        <is>
          <t xml:space="preserve">4:30 am</t>
        </is>
      </c>
      <c r="B15" t="inlineStr">
        <is>
          <t xml:space="preserve">Sleepover 1:3</t>
        </is>
      </c>
      <c r="C15" t="inlineStr">
        <is>
          <t xml:space="preserve">Sleepover 1:3</t>
        </is>
      </c>
      <c r="D15" t="inlineStr">
        <is>
          <t xml:space="preserve">Sleepover 1:3</t>
        </is>
      </c>
      <c r="E15" t="inlineStr">
        <is>
          <t xml:space="preserve">Sleepover 1:3</t>
        </is>
      </c>
      <c r="F15" t="inlineStr">
        <is>
          <t xml:space="preserve">Sleepover 1:3</t>
        </is>
      </c>
      <c r="G15" t="inlineStr">
        <is>
          <t xml:space="preserve">Sleepover 1:3</t>
        </is>
      </c>
      <c r="H15" t="inlineStr">
        <is>
          <t xml:space="preserve">Sleepover 1:3</t>
        </is>
      </c>
    </row>
    <row r="16">
      <c r="A16" t="inlineStr">
        <is>
          <t xml:space="preserve">5:00 am</t>
        </is>
      </c>
      <c r="B16" t="inlineStr">
        <is>
          <t xml:space="preserve">Sleepover 1:3</t>
        </is>
      </c>
      <c r="C16" t="inlineStr">
        <is>
          <t xml:space="preserve">Sleepover 1:3</t>
        </is>
      </c>
      <c r="D16" t="inlineStr">
        <is>
          <t xml:space="preserve">Sleepover 1:3</t>
        </is>
      </c>
      <c r="E16" t="inlineStr">
        <is>
          <t xml:space="preserve">Sleepover 1:3</t>
        </is>
      </c>
      <c r="F16" t="inlineStr">
        <is>
          <t xml:space="preserve">Sleepover 1:3</t>
        </is>
      </c>
      <c r="G16" t="inlineStr">
        <is>
          <t xml:space="preserve">Sleepover 1:3</t>
        </is>
      </c>
      <c r="H16" t="inlineStr">
        <is>
          <t xml:space="preserve">Sleepover 1:3</t>
        </is>
      </c>
    </row>
    <row r="17">
      <c r="A17" t="inlineStr">
        <is>
          <t xml:space="preserve">5:30 am</t>
        </is>
      </c>
      <c r="B17" t="inlineStr">
        <is>
          <t xml:space="preserve">Sleepover 1:3</t>
        </is>
      </c>
      <c r="C17" t="inlineStr">
        <is>
          <t xml:space="preserve">Sleepover 1:3</t>
        </is>
      </c>
      <c r="D17" t="inlineStr">
        <is>
          <t xml:space="preserve">Sleepover 1:3</t>
        </is>
      </c>
      <c r="E17" t="inlineStr">
        <is>
          <t xml:space="preserve">Sleepover 1:3</t>
        </is>
      </c>
      <c r="F17" t="inlineStr">
        <is>
          <t xml:space="preserve">Sleepover 1:3</t>
        </is>
      </c>
      <c r="G17" t="inlineStr">
        <is>
          <t xml:space="preserve">Sleepover 1:3</t>
        </is>
      </c>
      <c r="H17" t="inlineStr">
        <is>
          <t xml:space="preserve">Sleepover 1:3</t>
        </is>
      </c>
    </row>
    <row r="18">
      <c r="A18" t="inlineStr">
        <is>
          <t xml:space="preserve">6:00 am</t>
        </is>
      </c>
      <c r="B18" t="inlineStr">
        <is>
          <t xml:space="preserve">Sleepover 1:3</t>
        </is>
      </c>
      <c r="C18" t="inlineStr">
        <is>
          <t xml:space="preserve">Sleepover 1:3</t>
        </is>
      </c>
      <c r="D18" t="inlineStr">
        <is>
          <t xml:space="preserve">Sleepover 1:3</t>
        </is>
      </c>
      <c r="E18" t="inlineStr">
        <is>
          <t xml:space="preserve">Sleepover 1:3</t>
        </is>
      </c>
      <c r="F18" t="inlineStr">
        <is>
          <t xml:space="preserve">Sleepover 1:3</t>
        </is>
      </c>
      <c r="G18" t="inlineStr">
        <is>
          <t xml:space="preserve">Sleepover 1:3</t>
        </is>
      </c>
      <c r="H18" t="inlineStr">
        <is>
          <t xml:space="preserve">Sleepover 1:3</t>
        </is>
      </c>
    </row>
    <row r="19">
      <c r="A19" t="inlineStr">
        <is>
          <t xml:space="preserve">6:30 am</t>
        </is>
      </c>
      <c r="B19" t="inlineStr">
        <is>
          <t xml:space="preserve">Sleepover 1:3</t>
        </is>
      </c>
      <c r="C19" t="inlineStr">
        <is>
          <t xml:space="preserve">Sleepover 1:3</t>
        </is>
      </c>
      <c r="D19" t="inlineStr">
        <is>
          <t xml:space="preserve">Sleepover 1:3</t>
        </is>
      </c>
      <c r="E19" t="inlineStr">
        <is>
          <t xml:space="preserve">Sleepover 1:3</t>
        </is>
      </c>
      <c r="F19" t="inlineStr">
        <is>
          <t xml:space="preserve">Sleepover 1:3</t>
        </is>
      </c>
      <c r="G19" t="inlineStr">
        <is>
          <t xml:space="preserve">Sleepover 1:3</t>
        </is>
      </c>
      <c r="H19" t="inlineStr">
        <is>
          <t xml:space="preserve">Sleepover 1:3</t>
        </is>
      </c>
    </row>
    <row r="20">
      <c r="A20" t="inlineStr">
        <is>
          <t xml:space="preserve">7:00 am</t>
        </is>
      </c>
      <c r="B20" t="inlineStr">
        <is>
          <t xml:space="preserve">1:3</t>
        </is>
      </c>
      <c r="C20" t="inlineStr">
        <is>
          <t xml:space="preserve">1:3</t>
        </is>
      </c>
      <c r="D20" t="inlineStr">
        <is>
          <t xml:space="preserve">1:3</t>
        </is>
      </c>
      <c r="E20" t="inlineStr">
        <is>
          <t xml:space="preserve">1:3</t>
        </is>
      </c>
      <c r="F20" t="inlineStr">
        <is>
          <t xml:space="preserve">1:3</t>
        </is>
      </c>
      <c r="G20" t="inlineStr">
        <is>
          <t xml:space="preserve">1:3</t>
        </is>
      </c>
      <c r="H20" t="inlineStr">
        <is>
          <t xml:space="preserve">1:3</t>
        </is>
      </c>
    </row>
    <row r="21">
      <c r="A21" t="inlineStr">
        <is>
          <t xml:space="preserve">7:30 am</t>
        </is>
      </c>
      <c r="B21" t="inlineStr">
        <is>
          <t xml:space="preserve">1:3</t>
        </is>
      </c>
      <c r="C21" t="inlineStr">
        <is>
          <t xml:space="preserve">1:3</t>
        </is>
      </c>
      <c r="D21" t="inlineStr">
        <is>
          <t xml:space="preserve">1:3</t>
        </is>
      </c>
      <c r="E21" t="inlineStr">
        <is>
          <t xml:space="preserve">1:3</t>
        </is>
      </c>
      <c r="F21" t="inlineStr">
        <is>
          <t xml:space="preserve">1:3</t>
        </is>
      </c>
      <c r="G21" t="inlineStr">
        <is>
          <t xml:space="preserve">1:3</t>
        </is>
      </c>
      <c r="H21" t="inlineStr">
        <is>
          <t xml:space="preserve">1:3</t>
        </is>
      </c>
    </row>
    <row r="22">
      <c r="A22" t="inlineStr">
        <is>
          <t xml:space="preserve">8:00 am</t>
        </is>
      </c>
      <c r="B22" t="inlineStr">
        <is>
          <t xml:space="preserve">1:3</t>
        </is>
      </c>
      <c r="C22" t="inlineStr">
        <is>
          <t xml:space="preserve">1:3</t>
        </is>
      </c>
      <c r="D22" t="inlineStr">
        <is>
          <t xml:space="preserve">1:3</t>
        </is>
      </c>
      <c r="E22" t="inlineStr">
        <is>
          <t xml:space="preserve">1:3</t>
        </is>
      </c>
      <c r="F22" t="inlineStr">
        <is>
          <t xml:space="preserve">1:3</t>
        </is>
      </c>
      <c r="G22" t="inlineStr">
        <is>
          <t xml:space="preserve">1:3</t>
        </is>
      </c>
      <c r="H22" t="inlineStr">
        <is>
          <t xml:space="preserve">1:3</t>
        </is>
      </c>
    </row>
    <row r="23">
      <c r="A23" t="inlineStr">
        <is>
          <t xml:space="preserve">8:30 am</t>
        </is>
      </c>
      <c r="B23" t="inlineStr">
        <is>
          <t xml:space="preserve">1:3</t>
        </is>
      </c>
      <c r="C23" t="inlineStr">
        <is>
          <t xml:space="preserve">1:3</t>
        </is>
      </c>
      <c r="D23" t="inlineStr">
        <is>
          <t xml:space="preserve">1:3</t>
        </is>
      </c>
      <c r="E23" t="inlineStr">
        <is>
          <t xml:space="preserve">1:3</t>
        </is>
      </c>
      <c r="F23" t="inlineStr">
        <is>
          <t xml:space="preserve">1:3</t>
        </is>
      </c>
      <c r="G23" t="inlineStr">
        <is>
          <t xml:space="preserve">1:3</t>
        </is>
      </c>
      <c r="H23" t="inlineStr">
        <is>
          <t xml:space="preserve">1:3</t>
        </is>
      </c>
    </row>
    <row r="24">
      <c r="A24" t="inlineStr">
        <is>
          <t xml:space="preserve">9:00 am</t>
        </is>
      </c>
      <c r="B24" t="inlineStr">
        <is>
          <t xml:space="preserve">Away</t>
        </is>
      </c>
      <c r="C24" t="inlineStr">
        <is>
          <t xml:space="preserve">Away</t>
        </is>
      </c>
      <c r="D24" t="inlineStr">
        <is>
          <t xml:space="preserve">Away</t>
        </is>
      </c>
      <c r="E24" t="inlineStr">
        <is>
          <t xml:space="preserve">Away</t>
        </is>
      </c>
      <c r="F24" t="inlineStr">
        <is>
          <t xml:space="preserve">Away</t>
        </is>
      </c>
      <c r="G24" t="inlineStr">
        <is>
          <t xml:space="preserve">1:3</t>
        </is>
      </c>
      <c r="H24" t="inlineStr">
        <is>
          <t xml:space="preserve">1:3</t>
        </is>
      </c>
    </row>
    <row r="25">
      <c r="A25" t="inlineStr">
        <is>
          <t xml:space="preserve">9:30 am</t>
        </is>
      </c>
      <c r="B25" t="inlineStr">
        <is>
          <t xml:space="preserve">Away</t>
        </is>
      </c>
      <c r="C25" t="inlineStr">
        <is>
          <t xml:space="preserve">Away</t>
        </is>
      </c>
      <c r="D25" t="inlineStr">
        <is>
          <t xml:space="preserve">Away</t>
        </is>
      </c>
      <c r="E25" t="inlineStr">
        <is>
          <t xml:space="preserve">Away</t>
        </is>
      </c>
      <c r="F25" t="inlineStr">
        <is>
          <t xml:space="preserve">Away</t>
        </is>
      </c>
      <c r="G25" t="inlineStr">
        <is>
          <t xml:space="preserve">1:3</t>
        </is>
      </c>
      <c r="H25" t="inlineStr">
        <is>
          <t xml:space="preserve">1:3</t>
        </is>
      </c>
    </row>
    <row r="26">
      <c r="A26" t="inlineStr">
        <is>
          <t xml:space="preserve">10:00 am</t>
        </is>
      </c>
      <c r="B26" t="inlineStr">
        <is>
          <t xml:space="preserve">Away</t>
        </is>
      </c>
      <c r="C26" t="inlineStr">
        <is>
          <t xml:space="preserve">Away</t>
        </is>
      </c>
      <c r="D26" t="inlineStr">
        <is>
          <t xml:space="preserve">Away</t>
        </is>
      </c>
      <c r="E26" t="inlineStr">
        <is>
          <t xml:space="preserve">Away</t>
        </is>
      </c>
      <c r="F26" t="inlineStr">
        <is>
          <t xml:space="preserve">Away</t>
        </is>
      </c>
      <c r="G26" t="inlineStr">
        <is>
          <t xml:space="preserve">1:3</t>
        </is>
      </c>
      <c r="H26" t="inlineStr">
        <is>
          <t xml:space="preserve">1:3</t>
        </is>
      </c>
    </row>
    <row r="27">
      <c r="A27" t="inlineStr">
        <is>
          <t xml:space="preserve">10:30 am</t>
        </is>
      </c>
      <c r="B27" t="inlineStr">
        <is>
          <t xml:space="preserve">Away</t>
        </is>
      </c>
      <c r="C27" t="inlineStr">
        <is>
          <t xml:space="preserve">Away</t>
        </is>
      </c>
      <c r="D27" t="inlineStr">
        <is>
          <t xml:space="preserve">Away</t>
        </is>
      </c>
      <c r="E27" t="inlineStr">
        <is>
          <t xml:space="preserve">Away</t>
        </is>
      </c>
      <c r="F27" t="inlineStr">
        <is>
          <t xml:space="preserve">Away</t>
        </is>
      </c>
      <c r="G27" t="inlineStr">
        <is>
          <t xml:space="preserve">1:3</t>
        </is>
      </c>
      <c r="H27" t="inlineStr">
        <is>
          <t xml:space="preserve">1:3</t>
        </is>
      </c>
    </row>
    <row r="28">
      <c r="A28" t="inlineStr">
        <is>
          <t xml:space="preserve">11:00 am</t>
        </is>
      </c>
      <c r="B28" t="inlineStr">
        <is>
          <t xml:space="preserve">Away</t>
        </is>
      </c>
      <c r="C28" t="inlineStr">
        <is>
          <t xml:space="preserve">Away</t>
        </is>
      </c>
      <c r="D28" t="inlineStr">
        <is>
          <t xml:space="preserve">Away</t>
        </is>
      </c>
      <c r="E28" t="inlineStr">
        <is>
          <t xml:space="preserve">Away</t>
        </is>
      </c>
      <c r="F28" t="inlineStr">
        <is>
          <t xml:space="preserve">Away</t>
        </is>
      </c>
      <c r="G28" t="inlineStr">
        <is>
          <t xml:space="preserve">1:3</t>
        </is>
      </c>
      <c r="H28" t="inlineStr">
        <is>
          <t xml:space="preserve">1:3</t>
        </is>
      </c>
    </row>
    <row r="29">
      <c r="A29" t="inlineStr">
        <is>
          <t xml:space="preserve">11:30 am</t>
        </is>
      </c>
      <c r="B29" t="inlineStr">
        <is>
          <t xml:space="preserve">Away</t>
        </is>
      </c>
      <c r="C29" t="inlineStr">
        <is>
          <t xml:space="preserve">Away</t>
        </is>
      </c>
      <c r="D29" t="inlineStr">
        <is>
          <t xml:space="preserve">Away</t>
        </is>
      </c>
      <c r="E29" t="inlineStr">
        <is>
          <t xml:space="preserve">Away</t>
        </is>
      </c>
      <c r="F29" t="inlineStr">
        <is>
          <t xml:space="preserve">Away</t>
        </is>
      </c>
      <c r="G29" t="inlineStr">
        <is>
          <t xml:space="preserve">1:3</t>
        </is>
      </c>
      <c r="H29" t="inlineStr">
        <is>
          <t xml:space="preserve">1:3</t>
        </is>
      </c>
    </row>
    <row r="30">
      <c r="A30" t="inlineStr">
        <is>
          <t xml:space="preserve">12:00 pm</t>
        </is>
      </c>
      <c r="B30" t="inlineStr">
        <is>
          <t xml:space="preserve">Away</t>
        </is>
      </c>
      <c r="C30" t="inlineStr">
        <is>
          <t xml:space="preserve">Away</t>
        </is>
      </c>
      <c r="D30" t="inlineStr">
        <is>
          <t xml:space="preserve">Away</t>
        </is>
      </c>
      <c r="E30" t="inlineStr">
        <is>
          <t xml:space="preserve">Away</t>
        </is>
      </c>
      <c r="F30" t="inlineStr">
        <is>
          <t xml:space="preserve">Away</t>
        </is>
      </c>
      <c r="G30" t="inlineStr">
        <is>
          <t xml:space="preserve">1:3</t>
        </is>
      </c>
      <c r="H30" t="inlineStr">
        <is>
          <t xml:space="preserve">1:3</t>
        </is>
      </c>
    </row>
    <row r="31">
      <c r="A31" t="inlineStr">
        <is>
          <t xml:space="preserve">12:30 pm</t>
        </is>
      </c>
      <c r="B31" t="inlineStr">
        <is>
          <t xml:space="preserve">Away</t>
        </is>
      </c>
      <c r="C31" t="inlineStr">
        <is>
          <t xml:space="preserve">Away</t>
        </is>
      </c>
      <c r="D31" t="inlineStr">
        <is>
          <t xml:space="preserve">Away</t>
        </is>
      </c>
      <c r="E31" t="inlineStr">
        <is>
          <t xml:space="preserve">Away</t>
        </is>
      </c>
      <c r="F31" t="inlineStr">
        <is>
          <t xml:space="preserve">Away</t>
        </is>
      </c>
      <c r="G31" t="inlineStr">
        <is>
          <t xml:space="preserve">1:3</t>
        </is>
      </c>
      <c r="H31" t="inlineStr">
        <is>
          <t xml:space="preserve">1:3</t>
        </is>
      </c>
    </row>
    <row r="32">
      <c r="A32" t="inlineStr">
        <is>
          <t xml:space="preserve">1:00 pm</t>
        </is>
      </c>
      <c r="B32" t="inlineStr">
        <is>
          <t xml:space="preserve">Away</t>
        </is>
      </c>
      <c r="C32" t="inlineStr">
        <is>
          <t xml:space="preserve">Away</t>
        </is>
      </c>
      <c r="D32" t="inlineStr">
        <is>
          <t xml:space="preserve">Away</t>
        </is>
      </c>
      <c r="E32" t="inlineStr">
        <is>
          <t xml:space="preserve">Away</t>
        </is>
      </c>
      <c r="F32" t="inlineStr">
        <is>
          <t xml:space="preserve">Away</t>
        </is>
      </c>
      <c r="G32" t="inlineStr">
        <is>
          <t xml:space="preserve">1:3</t>
        </is>
      </c>
      <c r="H32" t="inlineStr">
        <is>
          <t xml:space="preserve">1:3</t>
        </is>
      </c>
    </row>
    <row r="33">
      <c r="A33" t="inlineStr">
        <is>
          <t xml:space="preserve">1:30 pm</t>
        </is>
      </c>
      <c r="B33" t="inlineStr">
        <is>
          <t xml:space="preserve">Away</t>
        </is>
      </c>
      <c r="C33" t="inlineStr">
        <is>
          <t xml:space="preserve">Away</t>
        </is>
      </c>
      <c r="D33" t="inlineStr">
        <is>
          <t xml:space="preserve">Away</t>
        </is>
      </c>
      <c r="E33" t="inlineStr">
        <is>
          <t xml:space="preserve">Away</t>
        </is>
      </c>
      <c r="F33" t="inlineStr">
        <is>
          <t xml:space="preserve">Away</t>
        </is>
      </c>
      <c r="G33" t="inlineStr">
        <is>
          <t xml:space="preserve">1:3</t>
        </is>
      </c>
      <c r="H33" t="inlineStr">
        <is>
          <t xml:space="preserve">1:3</t>
        </is>
      </c>
    </row>
    <row r="34">
      <c r="A34" t="inlineStr">
        <is>
          <t xml:space="preserve">2:00 pm</t>
        </is>
      </c>
      <c r="B34" t="inlineStr">
        <is>
          <t xml:space="preserve">Away</t>
        </is>
      </c>
      <c r="C34" t="inlineStr">
        <is>
          <t xml:space="preserve">Away</t>
        </is>
      </c>
      <c r="D34" t="inlineStr">
        <is>
          <t xml:space="preserve">Away</t>
        </is>
      </c>
      <c r="E34" t="inlineStr">
        <is>
          <t xml:space="preserve">Away</t>
        </is>
      </c>
      <c r="F34" t="inlineStr">
        <is>
          <t xml:space="preserve">Away</t>
        </is>
      </c>
      <c r="G34" t="inlineStr">
        <is>
          <t xml:space="preserve">1:3</t>
        </is>
      </c>
      <c r="H34" t="inlineStr">
        <is>
          <t xml:space="preserve">1:3</t>
        </is>
      </c>
    </row>
    <row r="35">
      <c r="A35" t="inlineStr">
        <is>
          <t xml:space="preserve">2:30 pm</t>
        </is>
      </c>
      <c r="B35" t="inlineStr">
        <is>
          <t xml:space="preserve">Away</t>
        </is>
      </c>
      <c r="C35" t="inlineStr">
        <is>
          <t xml:space="preserve">Away</t>
        </is>
      </c>
      <c r="D35" t="inlineStr">
        <is>
          <t xml:space="preserve">Away</t>
        </is>
      </c>
      <c r="E35" t="inlineStr">
        <is>
          <t xml:space="preserve">Away</t>
        </is>
      </c>
      <c r="F35" t="inlineStr">
        <is>
          <t xml:space="preserve">Away</t>
        </is>
      </c>
      <c r="G35" t="inlineStr">
        <is>
          <t xml:space="preserve">1:3</t>
        </is>
      </c>
      <c r="H35" t="inlineStr">
        <is>
          <t xml:space="preserve">1:3</t>
        </is>
      </c>
    </row>
    <row r="36">
      <c r="A36" t="inlineStr">
        <is>
          <t xml:space="preserve">3:00 pm</t>
        </is>
      </c>
      <c r="B36" t="inlineStr">
        <is>
          <t xml:space="preserve">1:3</t>
        </is>
      </c>
      <c r="C36" t="inlineStr">
        <is>
          <t xml:space="preserve">1:3</t>
        </is>
      </c>
      <c r="D36" t="inlineStr">
        <is>
          <t xml:space="preserve">1:3</t>
        </is>
      </c>
      <c r="E36" t="inlineStr">
        <is>
          <t xml:space="preserve">1:3</t>
        </is>
      </c>
      <c r="F36" t="inlineStr">
        <is>
          <t xml:space="preserve">1:3</t>
        </is>
      </c>
      <c r="G36" t="inlineStr">
        <is>
          <t xml:space="preserve">1:3</t>
        </is>
      </c>
      <c r="H36" t="inlineStr">
        <is>
          <t xml:space="preserve">1:3</t>
        </is>
      </c>
    </row>
    <row r="37">
      <c r="A37" t="inlineStr">
        <is>
          <t xml:space="preserve">3:30 pm</t>
        </is>
      </c>
      <c r="B37" t="inlineStr">
        <is>
          <t xml:space="preserve">1:3</t>
        </is>
      </c>
      <c r="C37" t="inlineStr">
        <is>
          <t xml:space="preserve">1:3</t>
        </is>
      </c>
      <c r="D37" t="inlineStr">
        <is>
          <t xml:space="preserve">1:3</t>
        </is>
      </c>
      <c r="E37" t="inlineStr">
        <is>
          <t xml:space="preserve">1:3</t>
        </is>
      </c>
      <c r="F37" t="inlineStr">
        <is>
          <t xml:space="preserve">1:3</t>
        </is>
      </c>
      <c r="G37" t="inlineStr">
        <is>
          <t xml:space="preserve">1:3</t>
        </is>
      </c>
      <c r="H37" t="inlineStr">
        <is>
          <t xml:space="preserve">1:3</t>
        </is>
      </c>
    </row>
    <row r="38">
      <c r="A38" t="inlineStr">
        <is>
          <t xml:space="preserve">4:00 pm</t>
        </is>
      </c>
      <c r="B38" t="inlineStr">
        <is>
          <t xml:space="preserve">1:3</t>
        </is>
      </c>
      <c r="C38" t="inlineStr">
        <is>
          <t xml:space="preserve">1:3</t>
        </is>
      </c>
      <c r="D38" t="inlineStr">
        <is>
          <t xml:space="preserve">1:3</t>
        </is>
      </c>
      <c r="E38" t="inlineStr">
        <is>
          <t xml:space="preserve">1:3</t>
        </is>
      </c>
      <c r="F38" t="inlineStr">
        <is>
          <t xml:space="preserve">1:3</t>
        </is>
      </c>
      <c r="G38" t="inlineStr">
        <is>
          <t xml:space="preserve">1:3</t>
        </is>
      </c>
      <c r="H38" t="inlineStr">
        <is>
          <t xml:space="preserve">1:3</t>
        </is>
      </c>
    </row>
    <row r="39">
      <c r="A39" t="inlineStr">
        <is>
          <t xml:space="preserve">4:30 pm</t>
        </is>
      </c>
      <c r="B39" t="inlineStr">
        <is>
          <t xml:space="preserve">1:3</t>
        </is>
      </c>
      <c r="C39" t="inlineStr">
        <is>
          <t xml:space="preserve">1:3</t>
        </is>
      </c>
      <c r="D39" t="inlineStr">
        <is>
          <t xml:space="preserve">1:3</t>
        </is>
      </c>
      <c r="E39" t="inlineStr">
        <is>
          <t xml:space="preserve">1:3</t>
        </is>
      </c>
      <c r="F39" t="inlineStr">
        <is>
          <t xml:space="preserve">1:3</t>
        </is>
      </c>
      <c r="G39" t="inlineStr">
        <is>
          <t xml:space="preserve">1:3</t>
        </is>
      </c>
      <c r="H39" t="inlineStr">
        <is>
          <t xml:space="preserve">1:3</t>
        </is>
      </c>
    </row>
    <row r="40">
      <c r="A40" t="inlineStr">
        <is>
          <t xml:space="preserve">5:00 pm</t>
        </is>
      </c>
      <c r="B40" t="inlineStr">
        <is>
          <t xml:space="preserve">1:3</t>
        </is>
      </c>
      <c r="C40" t="inlineStr">
        <is>
          <t xml:space="preserve">1:3</t>
        </is>
      </c>
      <c r="D40" t="inlineStr">
        <is>
          <t xml:space="preserve">1:3</t>
        </is>
      </c>
      <c r="E40" t="inlineStr">
        <is>
          <t xml:space="preserve">1:3</t>
        </is>
      </c>
      <c r="F40" t="inlineStr">
        <is>
          <t xml:space="preserve">1:3</t>
        </is>
      </c>
      <c r="G40" t="inlineStr">
        <is>
          <t xml:space="preserve">1:3</t>
        </is>
      </c>
      <c r="H40" t="inlineStr">
        <is>
          <t xml:space="preserve">1:3</t>
        </is>
      </c>
    </row>
    <row r="41">
      <c r="A41" t="inlineStr">
        <is>
          <t xml:space="preserve">5:30 pm</t>
        </is>
      </c>
      <c r="B41" t="inlineStr">
        <is>
          <t xml:space="preserve">1:3</t>
        </is>
      </c>
      <c r="C41" t="inlineStr">
        <is>
          <t xml:space="preserve">1:3</t>
        </is>
      </c>
      <c r="D41" t="inlineStr">
        <is>
          <t xml:space="preserve">1:3</t>
        </is>
      </c>
      <c r="E41" t="inlineStr">
        <is>
          <t xml:space="preserve">1:3</t>
        </is>
      </c>
      <c r="F41" t="inlineStr">
        <is>
          <t xml:space="preserve">1:3</t>
        </is>
      </c>
      <c r="G41" t="inlineStr">
        <is>
          <t xml:space="preserve">1:3</t>
        </is>
      </c>
      <c r="H41" t="inlineStr">
        <is>
          <t xml:space="preserve">1:3</t>
        </is>
      </c>
    </row>
    <row r="42">
      <c r="A42" t="inlineStr">
        <is>
          <t xml:space="preserve">6:00 pm</t>
        </is>
      </c>
      <c r="B42" t="inlineStr">
        <is>
          <t xml:space="preserve">1:3</t>
        </is>
      </c>
      <c r="C42" t="inlineStr">
        <is>
          <t xml:space="preserve">1:3</t>
        </is>
      </c>
      <c r="D42" t="inlineStr">
        <is>
          <t xml:space="preserve">1:3</t>
        </is>
      </c>
      <c r="E42" t="inlineStr">
        <is>
          <t xml:space="preserve">1:3</t>
        </is>
      </c>
      <c r="F42" t="inlineStr">
        <is>
          <t xml:space="preserve">1:3</t>
        </is>
      </c>
      <c r="G42" t="inlineStr">
        <is>
          <t xml:space="preserve">1:3</t>
        </is>
      </c>
      <c r="H42" t="inlineStr">
        <is>
          <t xml:space="preserve">1:3</t>
        </is>
      </c>
    </row>
    <row r="43">
      <c r="A43" t="inlineStr">
        <is>
          <t xml:space="preserve">6:30 pm</t>
        </is>
      </c>
      <c r="B43" t="inlineStr">
        <is>
          <t xml:space="preserve">1:3</t>
        </is>
      </c>
      <c r="C43" t="inlineStr">
        <is>
          <t xml:space="preserve">1:3</t>
        </is>
      </c>
      <c r="D43" t="inlineStr">
        <is>
          <t xml:space="preserve">1:3</t>
        </is>
      </c>
      <c r="E43" t="inlineStr">
        <is>
          <t xml:space="preserve">1:3</t>
        </is>
      </c>
      <c r="F43" t="inlineStr">
        <is>
          <t xml:space="preserve">1:3</t>
        </is>
      </c>
      <c r="G43" t="inlineStr">
        <is>
          <t xml:space="preserve">1:3</t>
        </is>
      </c>
      <c r="H43" t="inlineStr">
        <is>
          <t xml:space="preserve">1:3</t>
        </is>
      </c>
    </row>
    <row r="44">
      <c r="A44" t="inlineStr">
        <is>
          <t xml:space="preserve">7:00 pm</t>
        </is>
      </c>
      <c r="B44" t="inlineStr">
        <is>
          <t xml:space="preserve">1:3</t>
        </is>
      </c>
      <c r="C44" t="inlineStr">
        <is>
          <t xml:space="preserve">1:3</t>
        </is>
      </c>
      <c r="D44" t="inlineStr">
        <is>
          <t xml:space="preserve">1:3</t>
        </is>
      </c>
      <c r="E44" t="inlineStr">
        <is>
          <t xml:space="preserve">1:3</t>
        </is>
      </c>
      <c r="F44" t="inlineStr">
        <is>
          <t xml:space="preserve">1:3</t>
        </is>
      </c>
      <c r="G44" t="inlineStr">
        <is>
          <t xml:space="preserve">1:3</t>
        </is>
      </c>
      <c r="H44" t="inlineStr">
        <is>
          <t xml:space="preserve">1:3</t>
        </is>
      </c>
    </row>
    <row r="45">
      <c r="A45" t="inlineStr">
        <is>
          <t xml:space="preserve">7:30 pm</t>
        </is>
      </c>
      <c r="B45" t="inlineStr">
        <is>
          <t xml:space="preserve">1:3</t>
        </is>
      </c>
      <c r="C45" t="inlineStr">
        <is>
          <t xml:space="preserve">1:3</t>
        </is>
      </c>
      <c r="D45" t="inlineStr">
        <is>
          <t xml:space="preserve">1:3</t>
        </is>
      </c>
      <c r="E45" t="inlineStr">
        <is>
          <t xml:space="preserve">1:3</t>
        </is>
      </c>
      <c r="F45" t="inlineStr">
        <is>
          <t xml:space="preserve">1:3</t>
        </is>
      </c>
      <c r="G45" t="inlineStr">
        <is>
          <t xml:space="preserve">1:3</t>
        </is>
      </c>
      <c r="H45" t="inlineStr">
        <is>
          <t xml:space="preserve">1:3</t>
        </is>
      </c>
    </row>
    <row r="46">
      <c r="A46" t="inlineStr">
        <is>
          <t xml:space="preserve">8:00 pm</t>
        </is>
      </c>
      <c r="B46" t="inlineStr">
        <is>
          <t xml:space="preserve">1:3</t>
        </is>
      </c>
      <c r="C46" t="inlineStr">
        <is>
          <t xml:space="preserve">1:3</t>
        </is>
      </c>
      <c r="D46" t="inlineStr">
        <is>
          <t xml:space="preserve">1:3</t>
        </is>
      </c>
      <c r="E46" t="inlineStr">
        <is>
          <t xml:space="preserve">1:3</t>
        </is>
      </c>
      <c r="F46" t="inlineStr">
        <is>
          <t xml:space="preserve">1:3</t>
        </is>
      </c>
      <c r="G46" t="inlineStr">
        <is>
          <t xml:space="preserve">1:3</t>
        </is>
      </c>
      <c r="H46" t="inlineStr">
        <is>
          <t xml:space="preserve">1:3</t>
        </is>
      </c>
    </row>
    <row r="47">
      <c r="A47" t="inlineStr">
        <is>
          <t xml:space="preserve">8:30 pm</t>
        </is>
      </c>
      <c r="B47" t="inlineStr">
        <is>
          <t xml:space="preserve">1:3</t>
        </is>
      </c>
      <c r="C47" t="inlineStr">
        <is>
          <t xml:space="preserve">1:3</t>
        </is>
      </c>
      <c r="D47" t="inlineStr">
        <is>
          <t xml:space="preserve">1:3</t>
        </is>
      </c>
      <c r="E47" t="inlineStr">
        <is>
          <t xml:space="preserve">1:3</t>
        </is>
      </c>
      <c r="F47" t="inlineStr">
        <is>
          <t xml:space="preserve">1:3</t>
        </is>
      </c>
      <c r="G47" t="inlineStr">
        <is>
          <t xml:space="preserve">1:3</t>
        </is>
      </c>
      <c r="H47" t="inlineStr">
        <is>
          <t xml:space="preserve">1:3</t>
        </is>
      </c>
    </row>
    <row r="48">
      <c r="A48" t="inlineStr">
        <is>
          <t xml:space="preserve">9:00 pm</t>
        </is>
      </c>
      <c r="B48" t="inlineStr">
        <is>
          <t xml:space="preserve">1:3</t>
        </is>
      </c>
      <c r="C48" t="inlineStr">
        <is>
          <t xml:space="preserve">1:3</t>
        </is>
      </c>
      <c r="D48" t="inlineStr">
        <is>
          <t xml:space="preserve">1:3</t>
        </is>
      </c>
      <c r="E48" t="inlineStr">
        <is>
          <t xml:space="preserve">1:3</t>
        </is>
      </c>
      <c r="F48" t="inlineStr">
        <is>
          <t xml:space="preserve">1:3</t>
        </is>
      </c>
      <c r="G48" t="inlineStr">
        <is>
          <t xml:space="preserve">1:3</t>
        </is>
      </c>
      <c r="H48" t="inlineStr">
        <is>
          <t xml:space="preserve">1:3</t>
        </is>
      </c>
    </row>
    <row r="49">
      <c r="A49" t="inlineStr">
        <is>
          <t xml:space="preserve">9:30 pm</t>
        </is>
      </c>
      <c r="B49" t="inlineStr">
        <is>
          <t xml:space="preserve">1:3</t>
        </is>
      </c>
      <c r="C49" t="inlineStr">
        <is>
          <t xml:space="preserve">1:3</t>
        </is>
      </c>
      <c r="D49" t="inlineStr">
        <is>
          <t xml:space="preserve">1:3</t>
        </is>
      </c>
      <c r="E49" t="inlineStr">
        <is>
          <t xml:space="preserve">1:3</t>
        </is>
      </c>
      <c r="F49" t="inlineStr">
        <is>
          <t xml:space="preserve">1:3</t>
        </is>
      </c>
      <c r="G49" t="inlineStr">
        <is>
          <t xml:space="preserve">1:3</t>
        </is>
      </c>
      <c r="H49" t="inlineStr">
        <is>
          <t xml:space="preserve">1:3</t>
        </is>
      </c>
    </row>
    <row r="50">
      <c r="A50" t="inlineStr">
        <is>
          <t xml:space="preserve">10:00 pm</t>
        </is>
      </c>
      <c r="B50" t="inlineStr">
        <is>
          <t xml:space="preserve">Sleepover 1:3</t>
        </is>
      </c>
      <c r="C50" t="inlineStr">
        <is>
          <t xml:space="preserve">Sleepover 1:3</t>
        </is>
      </c>
      <c r="D50" t="inlineStr">
        <is>
          <t xml:space="preserve">Sleepover 1:3</t>
        </is>
      </c>
      <c r="E50" t="inlineStr">
        <is>
          <t xml:space="preserve">Sleepover 1:3</t>
        </is>
      </c>
      <c r="F50" t="inlineStr">
        <is>
          <t xml:space="preserve">Sleepover 1:3</t>
        </is>
      </c>
      <c r="G50" t="inlineStr">
        <is>
          <t xml:space="preserve">Sleepover 1:3</t>
        </is>
      </c>
      <c r="H50" t="inlineStr">
        <is>
          <t xml:space="preserve">Sleepover 1:3</t>
        </is>
      </c>
    </row>
    <row r="51">
      <c r="A51" t="inlineStr">
        <is>
          <t xml:space="preserve">10:30 pm</t>
        </is>
      </c>
      <c r="B51" t="inlineStr">
        <is>
          <t xml:space="preserve">Sleepover 1:3</t>
        </is>
      </c>
      <c r="C51" t="inlineStr">
        <is>
          <t xml:space="preserve">Sleepover 1:3</t>
        </is>
      </c>
      <c r="D51" t="inlineStr">
        <is>
          <t xml:space="preserve">Sleepover 1:3</t>
        </is>
      </c>
      <c r="E51" t="inlineStr">
        <is>
          <t xml:space="preserve">Sleepover 1:3</t>
        </is>
      </c>
      <c r="F51" t="inlineStr">
        <is>
          <t xml:space="preserve">Sleepover 1:3</t>
        </is>
      </c>
      <c r="G51" t="inlineStr">
        <is>
          <t xml:space="preserve">Sleepover 1:3</t>
        </is>
      </c>
      <c r="H51" t="inlineStr">
        <is>
          <t xml:space="preserve">Sleepover 1:3</t>
        </is>
      </c>
    </row>
    <row r="52">
      <c r="A52" t="inlineStr">
        <is>
          <t xml:space="preserve">11:00 pm</t>
        </is>
      </c>
      <c r="B52" t="inlineStr">
        <is>
          <t xml:space="preserve">Sleepover 1:3</t>
        </is>
      </c>
      <c r="C52" t="inlineStr">
        <is>
          <t xml:space="preserve">Sleepover 1:3</t>
        </is>
      </c>
      <c r="D52" t="inlineStr">
        <is>
          <t xml:space="preserve">Sleepover 1:3</t>
        </is>
      </c>
      <c r="E52" t="inlineStr">
        <is>
          <t xml:space="preserve">Sleepover 1:3</t>
        </is>
      </c>
      <c r="F52" t="inlineStr">
        <is>
          <t xml:space="preserve">Sleepover 1:3</t>
        </is>
      </c>
      <c r="G52" t="inlineStr">
        <is>
          <t xml:space="preserve">Sleepover 1:3</t>
        </is>
      </c>
      <c r="H52" t="inlineStr">
        <is>
          <t xml:space="preserve">Sleepover 1:3</t>
        </is>
      </c>
    </row>
    <row r="53">
      <c r="A53" t="inlineStr">
        <is>
          <t xml:space="preserve">11:30 pm</t>
        </is>
      </c>
      <c r="B53" t="inlineStr">
        <is>
          <t xml:space="preserve">Sleepover 1:3</t>
        </is>
      </c>
      <c r="C53" t="inlineStr">
        <is>
          <t xml:space="preserve">Sleepover 1:3</t>
        </is>
      </c>
      <c r="D53" t="inlineStr">
        <is>
          <t xml:space="preserve">Sleepover 1:3</t>
        </is>
      </c>
      <c r="E53" t="inlineStr">
        <is>
          <t xml:space="preserve">Sleepover 1:3</t>
        </is>
      </c>
      <c r="F53" t="inlineStr">
        <is>
          <t xml:space="preserve">Sleepover 1:3</t>
        </is>
      </c>
      <c r="G53" t="inlineStr">
        <is>
          <t xml:space="preserve">Sleepover 1:3</t>
        </is>
      </c>
      <c r="H53" t="inlineStr">
        <is>
          <t xml:space="preserve">Sleepover 1:3</t>
        </is>
      </c>
    </row>
    <row r="55">
      <c r="A55" s="1" t="inlineStr">
        <is>
          <t xml:space="preserve">Resident B</t>
        </is>
      </c>
    </row>
    <row r="56">
      <c r="A56" s="2" t="inlineStr">
        <is>
          <t xml:space="preserve">Time</t>
        </is>
      </c>
      <c r="B56" s="2" t="inlineStr">
        <is>
          <t xml:space="preserve">Mon</t>
        </is>
      </c>
      <c r="C56" s="2" t="inlineStr">
        <is>
          <t xml:space="preserve">Tue</t>
        </is>
      </c>
      <c r="D56" s="2" t="inlineStr">
        <is>
          <t xml:space="preserve">Wed</t>
        </is>
      </c>
      <c r="E56" s="2" t="inlineStr">
        <is>
          <t xml:space="preserve">Thu</t>
        </is>
      </c>
      <c r="F56" s="2" t="inlineStr">
        <is>
          <t xml:space="preserve">Fri</t>
        </is>
      </c>
      <c r="G56" s="2" t="inlineStr">
        <is>
          <t xml:space="preserve">Sat</t>
        </is>
      </c>
      <c r="H56" s="2" t="inlineStr">
        <is>
          <t xml:space="preserve">Sun</t>
        </is>
      </c>
    </row>
    <row r="57">
      <c r="A57" t="inlineStr">
        <is>
          <t xml:space="preserve">12:00 am</t>
        </is>
      </c>
      <c r="B57" t="inlineStr">
        <is>
          <t xml:space="preserve">Sleepover 1:3</t>
        </is>
      </c>
      <c r="C57" t="inlineStr">
        <is>
          <t xml:space="preserve">Sleepover 1:3</t>
        </is>
      </c>
      <c r="D57" t="inlineStr">
        <is>
          <t xml:space="preserve">Sleepover 1:3</t>
        </is>
      </c>
      <c r="E57" t="inlineStr">
        <is>
          <t xml:space="preserve">Sleepover 1:3</t>
        </is>
      </c>
      <c r="F57" t="inlineStr">
        <is>
          <t xml:space="preserve">Sleepover 1:3</t>
        </is>
      </c>
      <c r="G57" t="inlineStr">
        <is>
          <t xml:space="preserve">Sleepover 1:3</t>
        </is>
      </c>
      <c r="H57" t="inlineStr">
        <is>
          <t xml:space="preserve">Sleepover 1:3</t>
        </is>
      </c>
    </row>
    <row r="58">
      <c r="A58" t="inlineStr">
        <is>
          <t xml:space="preserve">12:30 am</t>
        </is>
      </c>
      <c r="B58" t="inlineStr">
        <is>
          <t xml:space="preserve">Sleepover 1:3</t>
        </is>
      </c>
      <c r="C58" t="inlineStr">
        <is>
          <t xml:space="preserve">Sleepover 1:3</t>
        </is>
      </c>
      <c r="D58" t="inlineStr">
        <is>
          <t xml:space="preserve">Sleepover 1:3</t>
        </is>
      </c>
      <c r="E58" t="inlineStr">
        <is>
          <t xml:space="preserve">Sleepover 1:3</t>
        </is>
      </c>
      <c r="F58" t="inlineStr">
        <is>
          <t xml:space="preserve">Sleepover 1:3</t>
        </is>
      </c>
      <c r="G58" t="inlineStr">
        <is>
          <t xml:space="preserve">Sleepover 1:3</t>
        </is>
      </c>
      <c r="H58" t="inlineStr">
        <is>
          <t xml:space="preserve">Sleepover 1:3</t>
        </is>
      </c>
    </row>
    <row r="59">
      <c r="A59" t="inlineStr">
        <is>
          <t xml:space="preserve">1:00 am</t>
        </is>
      </c>
      <c r="B59" t="inlineStr">
        <is>
          <t xml:space="preserve">Sleepover 1:3</t>
        </is>
      </c>
      <c r="C59" t="inlineStr">
        <is>
          <t xml:space="preserve">Sleepover 1:3</t>
        </is>
      </c>
      <c r="D59" t="inlineStr">
        <is>
          <t xml:space="preserve">Sleepover 1:3</t>
        </is>
      </c>
      <c r="E59" t="inlineStr">
        <is>
          <t xml:space="preserve">Sleepover 1:3</t>
        </is>
      </c>
      <c r="F59" t="inlineStr">
        <is>
          <t xml:space="preserve">Sleepover 1:3</t>
        </is>
      </c>
      <c r="G59" t="inlineStr">
        <is>
          <t xml:space="preserve">Sleepover 1:3</t>
        </is>
      </c>
      <c r="H59" t="inlineStr">
        <is>
          <t xml:space="preserve">Sleepover 1:3</t>
        </is>
      </c>
    </row>
    <row r="60">
      <c r="A60" t="inlineStr">
        <is>
          <t xml:space="preserve">1:30 am</t>
        </is>
      </c>
      <c r="B60" t="inlineStr">
        <is>
          <t xml:space="preserve">Sleepover 1:3</t>
        </is>
      </c>
      <c r="C60" t="inlineStr">
        <is>
          <t xml:space="preserve">Sleepover 1:3</t>
        </is>
      </c>
      <c r="D60" t="inlineStr">
        <is>
          <t xml:space="preserve">Sleepover 1:3</t>
        </is>
      </c>
      <c r="E60" t="inlineStr">
        <is>
          <t xml:space="preserve">Sleepover 1:3</t>
        </is>
      </c>
      <c r="F60" t="inlineStr">
        <is>
          <t xml:space="preserve">Sleepover 1:3</t>
        </is>
      </c>
      <c r="G60" t="inlineStr">
        <is>
          <t xml:space="preserve">Sleepover 1:3</t>
        </is>
      </c>
      <c r="H60" t="inlineStr">
        <is>
          <t xml:space="preserve">Sleepover 1:3</t>
        </is>
      </c>
    </row>
    <row r="61">
      <c r="A61" t="inlineStr">
        <is>
          <t xml:space="preserve">2:00 am</t>
        </is>
      </c>
      <c r="B61" t="inlineStr">
        <is>
          <t xml:space="preserve">Sleepover 1:3</t>
        </is>
      </c>
      <c r="C61" t="inlineStr">
        <is>
          <t xml:space="preserve">Sleepover 1:3</t>
        </is>
      </c>
      <c r="D61" t="inlineStr">
        <is>
          <t xml:space="preserve">Sleepover 1:3</t>
        </is>
      </c>
      <c r="E61" t="inlineStr">
        <is>
          <t xml:space="preserve">Sleepover 1:3</t>
        </is>
      </c>
      <c r="F61" t="inlineStr">
        <is>
          <t xml:space="preserve">Sleepover 1:3</t>
        </is>
      </c>
      <c r="G61" t="inlineStr">
        <is>
          <t xml:space="preserve">Sleepover 1:3</t>
        </is>
      </c>
      <c r="H61" t="inlineStr">
        <is>
          <t xml:space="preserve">Sleepover 1:3</t>
        </is>
      </c>
    </row>
    <row r="62">
      <c r="A62" t="inlineStr">
        <is>
          <t xml:space="preserve">2:30 am</t>
        </is>
      </c>
      <c r="B62" t="inlineStr">
        <is>
          <t xml:space="preserve">Sleepover 1:3</t>
        </is>
      </c>
      <c r="C62" t="inlineStr">
        <is>
          <t xml:space="preserve">Sleepover 1:3</t>
        </is>
      </c>
      <c r="D62" t="inlineStr">
        <is>
          <t xml:space="preserve">Sleepover 1:3</t>
        </is>
      </c>
      <c r="E62" t="inlineStr">
        <is>
          <t xml:space="preserve">Sleepover 1:3</t>
        </is>
      </c>
      <c r="F62" t="inlineStr">
        <is>
          <t xml:space="preserve">Sleepover 1:3</t>
        </is>
      </c>
      <c r="G62" t="inlineStr">
        <is>
          <t xml:space="preserve">Sleepover 1:3</t>
        </is>
      </c>
      <c r="H62" t="inlineStr">
        <is>
          <t xml:space="preserve">Sleepover 1:3</t>
        </is>
      </c>
    </row>
    <row r="63">
      <c r="A63" t="inlineStr">
        <is>
          <t xml:space="preserve">3:00 am</t>
        </is>
      </c>
      <c r="B63" t="inlineStr">
        <is>
          <t xml:space="preserve">Sleepover 1:3</t>
        </is>
      </c>
      <c r="C63" t="inlineStr">
        <is>
          <t xml:space="preserve">Sleepover 1:3</t>
        </is>
      </c>
      <c r="D63" t="inlineStr">
        <is>
          <t xml:space="preserve">Sleepover 1:3</t>
        </is>
      </c>
      <c r="E63" t="inlineStr">
        <is>
          <t xml:space="preserve">Sleepover 1:3</t>
        </is>
      </c>
      <c r="F63" t="inlineStr">
        <is>
          <t xml:space="preserve">Sleepover 1:3</t>
        </is>
      </c>
      <c r="G63" t="inlineStr">
        <is>
          <t xml:space="preserve">Sleepover 1:3</t>
        </is>
      </c>
      <c r="H63" t="inlineStr">
        <is>
          <t xml:space="preserve">Sleepover 1:3</t>
        </is>
      </c>
    </row>
    <row r="64">
      <c r="A64" t="inlineStr">
        <is>
          <t xml:space="preserve">3:30 am</t>
        </is>
      </c>
      <c r="B64" t="inlineStr">
        <is>
          <t xml:space="preserve">Sleepover 1:3</t>
        </is>
      </c>
      <c r="C64" t="inlineStr">
        <is>
          <t xml:space="preserve">Sleepover 1:3</t>
        </is>
      </c>
      <c r="D64" t="inlineStr">
        <is>
          <t xml:space="preserve">Sleepover 1:3</t>
        </is>
      </c>
      <c r="E64" t="inlineStr">
        <is>
          <t xml:space="preserve">Sleepover 1:3</t>
        </is>
      </c>
      <c r="F64" t="inlineStr">
        <is>
          <t xml:space="preserve">Sleepover 1:3</t>
        </is>
      </c>
      <c r="G64" t="inlineStr">
        <is>
          <t xml:space="preserve">Sleepover 1:3</t>
        </is>
      </c>
      <c r="H64" t="inlineStr">
        <is>
          <t xml:space="preserve">Sleepover 1:3</t>
        </is>
      </c>
    </row>
    <row r="65">
      <c r="A65" t="inlineStr">
        <is>
          <t xml:space="preserve">4:00 am</t>
        </is>
      </c>
      <c r="B65" t="inlineStr">
        <is>
          <t xml:space="preserve">Sleepover 1:3</t>
        </is>
      </c>
      <c r="C65" t="inlineStr">
        <is>
          <t xml:space="preserve">Sleepover 1:3</t>
        </is>
      </c>
      <c r="D65" t="inlineStr">
        <is>
          <t xml:space="preserve">Sleepover 1:3</t>
        </is>
      </c>
      <c r="E65" t="inlineStr">
        <is>
          <t xml:space="preserve">Sleepover 1:3</t>
        </is>
      </c>
      <c r="F65" t="inlineStr">
        <is>
          <t xml:space="preserve">Sleepover 1:3</t>
        </is>
      </c>
      <c r="G65" t="inlineStr">
        <is>
          <t xml:space="preserve">Sleepover 1:3</t>
        </is>
      </c>
      <c r="H65" t="inlineStr">
        <is>
          <t xml:space="preserve">Sleepover 1:3</t>
        </is>
      </c>
    </row>
    <row r="66">
      <c r="A66" t="inlineStr">
        <is>
          <t xml:space="preserve">4:30 am</t>
        </is>
      </c>
      <c r="B66" t="inlineStr">
        <is>
          <t xml:space="preserve">Sleepover 1:3</t>
        </is>
      </c>
      <c r="C66" t="inlineStr">
        <is>
          <t xml:space="preserve">Sleepover 1:3</t>
        </is>
      </c>
      <c r="D66" t="inlineStr">
        <is>
          <t xml:space="preserve">Sleepover 1:3</t>
        </is>
      </c>
      <c r="E66" t="inlineStr">
        <is>
          <t xml:space="preserve">Sleepover 1:3</t>
        </is>
      </c>
      <c r="F66" t="inlineStr">
        <is>
          <t xml:space="preserve">Sleepover 1:3</t>
        </is>
      </c>
      <c r="G66" t="inlineStr">
        <is>
          <t xml:space="preserve">Sleepover 1:3</t>
        </is>
      </c>
      <c r="H66" t="inlineStr">
        <is>
          <t xml:space="preserve">Sleepover 1:3</t>
        </is>
      </c>
    </row>
    <row r="67">
      <c r="A67" t="inlineStr">
        <is>
          <t xml:space="preserve">5:00 am</t>
        </is>
      </c>
      <c r="B67" t="inlineStr">
        <is>
          <t xml:space="preserve">Sleepover 1:3</t>
        </is>
      </c>
      <c r="C67" t="inlineStr">
        <is>
          <t xml:space="preserve">Sleepover 1:3</t>
        </is>
      </c>
      <c r="D67" t="inlineStr">
        <is>
          <t xml:space="preserve">Sleepover 1:3</t>
        </is>
      </c>
      <c r="E67" t="inlineStr">
        <is>
          <t xml:space="preserve">Sleepover 1:3</t>
        </is>
      </c>
      <c r="F67" t="inlineStr">
        <is>
          <t xml:space="preserve">Sleepover 1:3</t>
        </is>
      </c>
      <c r="G67" t="inlineStr">
        <is>
          <t xml:space="preserve">Sleepover 1:3</t>
        </is>
      </c>
      <c r="H67" t="inlineStr">
        <is>
          <t xml:space="preserve">Sleepover 1:3</t>
        </is>
      </c>
    </row>
    <row r="68">
      <c r="A68" t="inlineStr">
        <is>
          <t xml:space="preserve">5:30 am</t>
        </is>
      </c>
      <c r="B68" t="inlineStr">
        <is>
          <t xml:space="preserve">Sleepover 1:3</t>
        </is>
      </c>
      <c r="C68" t="inlineStr">
        <is>
          <t xml:space="preserve">Sleepover 1:3</t>
        </is>
      </c>
      <c r="D68" t="inlineStr">
        <is>
          <t xml:space="preserve">Sleepover 1:3</t>
        </is>
      </c>
      <c r="E68" t="inlineStr">
        <is>
          <t xml:space="preserve">Sleepover 1:3</t>
        </is>
      </c>
      <c r="F68" t="inlineStr">
        <is>
          <t xml:space="preserve">Sleepover 1:3</t>
        </is>
      </c>
      <c r="G68" t="inlineStr">
        <is>
          <t xml:space="preserve">Sleepover 1:3</t>
        </is>
      </c>
      <c r="H68" t="inlineStr">
        <is>
          <t xml:space="preserve">Sleepover 1:3</t>
        </is>
      </c>
    </row>
    <row r="69">
      <c r="A69" t="inlineStr">
        <is>
          <t xml:space="preserve">6:00 am</t>
        </is>
      </c>
      <c r="B69" t="inlineStr">
        <is>
          <t xml:space="preserve">Sleepover 1:3</t>
        </is>
      </c>
      <c r="C69" t="inlineStr">
        <is>
          <t xml:space="preserve">Sleepover 1:3</t>
        </is>
      </c>
      <c r="D69" t="inlineStr">
        <is>
          <t xml:space="preserve">Sleepover 1:3</t>
        </is>
      </c>
      <c r="E69" t="inlineStr">
        <is>
          <t xml:space="preserve">Sleepover 1:3</t>
        </is>
      </c>
      <c r="F69" t="inlineStr">
        <is>
          <t xml:space="preserve">Sleepover 1:3</t>
        </is>
      </c>
      <c r="G69" t="inlineStr">
        <is>
          <t xml:space="preserve">Sleepover 1:3</t>
        </is>
      </c>
      <c r="H69" t="inlineStr">
        <is>
          <t xml:space="preserve">Sleepover 1:3</t>
        </is>
      </c>
    </row>
    <row r="70">
      <c r="A70" t="inlineStr">
        <is>
          <t xml:space="preserve">6:30 am</t>
        </is>
      </c>
      <c r="B70" t="inlineStr">
        <is>
          <t xml:space="preserve">Sleepover 1:3</t>
        </is>
      </c>
      <c r="C70" t="inlineStr">
        <is>
          <t xml:space="preserve">Sleepover 1:3</t>
        </is>
      </c>
      <c r="D70" t="inlineStr">
        <is>
          <t xml:space="preserve">Sleepover 1:3</t>
        </is>
      </c>
      <c r="E70" t="inlineStr">
        <is>
          <t xml:space="preserve">Sleepover 1:3</t>
        </is>
      </c>
      <c r="F70" t="inlineStr">
        <is>
          <t xml:space="preserve">Sleepover 1:3</t>
        </is>
      </c>
      <c r="G70" t="inlineStr">
        <is>
          <t xml:space="preserve">Sleepover 1:3</t>
        </is>
      </c>
      <c r="H70" t="inlineStr">
        <is>
          <t xml:space="preserve">Sleepover 1:3</t>
        </is>
      </c>
    </row>
    <row r="71">
      <c r="A71" t="inlineStr">
        <is>
          <t xml:space="preserve">7:00 am</t>
        </is>
      </c>
      <c r="B71" t="inlineStr">
        <is>
          <t xml:space="preserve">1:3</t>
        </is>
      </c>
      <c r="C71" t="inlineStr">
        <is>
          <t xml:space="preserve">1:3</t>
        </is>
      </c>
      <c r="D71" t="inlineStr">
        <is>
          <t xml:space="preserve">1:3</t>
        </is>
      </c>
      <c r="E71" t="inlineStr">
        <is>
          <t xml:space="preserve">1:3</t>
        </is>
      </c>
      <c r="F71" t="inlineStr">
        <is>
          <t xml:space="preserve">1:3</t>
        </is>
      </c>
      <c r="G71" t="inlineStr">
        <is>
          <t xml:space="preserve">1:3</t>
        </is>
      </c>
      <c r="H71" t="inlineStr">
        <is>
          <t xml:space="preserve">1:3</t>
        </is>
      </c>
    </row>
    <row r="72">
      <c r="A72" t="inlineStr">
        <is>
          <t xml:space="preserve">7:30 am</t>
        </is>
      </c>
      <c r="B72" t="inlineStr">
        <is>
          <t xml:space="preserve">1:3</t>
        </is>
      </c>
      <c r="C72" t="inlineStr">
        <is>
          <t xml:space="preserve">1:3</t>
        </is>
      </c>
      <c r="D72" t="inlineStr">
        <is>
          <t xml:space="preserve">1:3</t>
        </is>
      </c>
      <c r="E72" t="inlineStr">
        <is>
          <t xml:space="preserve">1:3</t>
        </is>
      </c>
      <c r="F72" t="inlineStr">
        <is>
          <t xml:space="preserve">1:3</t>
        </is>
      </c>
      <c r="G72" t="inlineStr">
        <is>
          <t xml:space="preserve">1:3</t>
        </is>
      </c>
      <c r="H72" t="inlineStr">
        <is>
          <t xml:space="preserve">1:3</t>
        </is>
      </c>
    </row>
    <row r="73">
      <c r="A73" t="inlineStr">
        <is>
          <t xml:space="preserve">8:00 am</t>
        </is>
      </c>
      <c r="B73" t="inlineStr">
        <is>
          <t xml:space="preserve">1:3</t>
        </is>
      </c>
      <c r="C73" t="inlineStr">
        <is>
          <t xml:space="preserve">1:3</t>
        </is>
      </c>
      <c r="D73" t="inlineStr">
        <is>
          <t xml:space="preserve">1:3</t>
        </is>
      </c>
      <c r="E73" t="inlineStr">
        <is>
          <t xml:space="preserve">1:3</t>
        </is>
      </c>
      <c r="F73" t="inlineStr">
        <is>
          <t xml:space="preserve">1:3</t>
        </is>
      </c>
      <c r="G73" t="inlineStr">
        <is>
          <t xml:space="preserve">1:3</t>
        </is>
      </c>
      <c r="H73" t="inlineStr">
        <is>
          <t xml:space="preserve">1:3</t>
        </is>
      </c>
    </row>
    <row r="74">
      <c r="A74" t="inlineStr">
        <is>
          <t xml:space="preserve">8:30 am</t>
        </is>
      </c>
      <c r="B74" t="inlineStr">
        <is>
          <t xml:space="preserve">1:3</t>
        </is>
      </c>
      <c r="C74" t="inlineStr">
        <is>
          <t xml:space="preserve">1:3</t>
        </is>
      </c>
      <c r="D74" t="inlineStr">
        <is>
          <t xml:space="preserve">1:3</t>
        </is>
      </c>
      <c r="E74" t="inlineStr">
        <is>
          <t xml:space="preserve">1:3</t>
        </is>
      </c>
      <c r="F74" t="inlineStr">
        <is>
          <t xml:space="preserve">1:3</t>
        </is>
      </c>
      <c r="G74" t="inlineStr">
        <is>
          <t xml:space="preserve">1:3</t>
        </is>
      </c>
      <c r="H74" t="inlineStr">
        <is>
          <t xml:space="preserve">1:3</t>
        </is>
      </c>
    </row>
    <row r="75">
      <c r="A75" t="inlineStr">
        <is>
          <t xml:space="preserve">9:00 am</t>
        </is>
      </c>
      <c r="B75" t="inlineStr">
        <is>
          <t xml:space="preserve">Away</t>
        </is>
      </c>
      <c r="C75" t="inlineStr">
        <is>
          <t xml:space="preserve">Away</t>
        </is>
      </c>
      <c r="D75" t="inlineStr">
        <is>
          <t xml:space="preserve">Away</t>
        </is>
      </c>
      <c r="E75" t="inlineStr">
        <is>
          <t xml:space="preserve">Away</t>
        </is>
      </c>
      <c r="F75" t="inlineStr">
        <is>
          <t xml:space="preserve">Away</t>
        </is>
      </c>
      <c r="G75" t="inlineStr">
        <is>
          <t xml:space="preserve">1:3</t>
        </is>
      </c>
      <c r="H75" t="inlineStr">
        <is>
          <t xml:space="preserve">1:3</t>
        </is>
      </c>
    </row>
    <row r="76">
      <c r="A76" t="inlineStr">
        <is>
          <t xml:space="preserve">9:30 am</t>
        </is>
      </c>
      <c r="B76" t="inlineStr">
        <is>
          <t xml:space="preserve">Away</t>
        </is>
      </c>
      <c r="C76" t="inlineStr">
        <is>
          <t xml:space="preserve">Away</t>
        </is>
      </c>
      <c r="D76" t="inlineStr">
        <is>
          <t xml:space="preserve">Away</t>
        </is>
      </c>
      <c r="E76" t="inlineStr">
        <is>
          <t xml:space="preserve">Away</t>
        </is>
      </c>
      <c r="F76" t="inlineStr">
        <is>
          <t xml:space="preserve">Away</t>
        </is>
      </c>
      <c r="G76" t="inlineStr">
        <is>
          <t xml:space="preserve">1:3</t>
        </is>
      </c>
      <c r="H76" t="inlineStr">
        <is>
          <t xml:space="preserve">1:3</t>
        </is>
      </c>
    </row>
    <row r="77">
      <c r="A77" t="inlineStr">
        <is>
          <t xml:space="preserve">10:00 am</t>
        </is>
      </c>
      <c r="B77" t="inlineStr">
        <is>
          <t xml:space="preserve">Away</t>
        </is>
      </c>
      <c r="C77" t="inlineStr">
        <is>
          <t xml:space="preserve">Away</t>
        </is>
      </c>
      <c r="D77" t="inlineStr">
        <is>
          <t xml:space="preserve">Away</t>
        </is>
      </c>
      <c r="E77" t="inlineStr">
        <is>
          <t xml:space="preserve">Away</t>
        </is>
      </c>
      <c r="F77" t="inlineStr">
        <is>
          <t xml:space="preserve">Away</t>
        </is>
      </c>
      <c r="G77" t="inlineStr">
        <is>
          <t xml:space="preserve">1:3</t>
        </is>
      </c>
      <c r="H77" t="inlineStr">
        <is>
          <t xml:space="preserve">1:3</t>
        </is>
      </c>
    </row>
    <row r="78">
      <c r="A78" t="inlineStr">
        <is>
          <t xml:space="preserve">10:30 am</t>
        </is>
      </c>
      <c r="B78" t="inlineStr">
        <is>
          <t xml:space="preserve">Away</t>
        </is>
      </c>
      <c r="C78" t="inlineStr">
        <is>
          <t xml:space="preserve">Away</t>
        </is>
      </c>
      <c r="D78" t="inlineStr">
        <is>
          <t xml:space="preserve">Away</t>
        </is>
      </c>
      <c r="E78" t="inlineStr">
        <is>
          <t xml:space="preserve">Away</t>
        </is>
      </c>
      <c r="F78" t="inlineStr">
        <is>
          <t xml:space="preserve">Away</t>
        </is>
      </c>
      <c r="G78" t="inlineStr">
        <is>
          <t xml:space="preserve">1:3</t>
        </is>
      </c>
      <c r="H78" t="inlineStr">
        <is>
          <t xml:space="preserve">1:3</t>
        </is>
      </c>
    </row>
    <row r="79">
      <c r="A79" t="inlineStr">
        <is>
          <t xml:space="preserve">11:00 am</t>
        </is>
      </c>
      <c r="B79" t="inlineStr">
        <is>
          <t xml:space="preserve">Away</t>
        </is>
      </c>
      <c r="C79" t="inlineStr">
        <is>
          <t xml:space="preserve">Away</t>
        </is>
      </c>
      <c r="D79" t="inlineStr">
        <is>
          <t xml:space="preserve">Away</t>
        </is>
      </c>
      <c r="E79" t="inlineStr">
        <is>
          <t xml:space="preserve">Away</t>
        </is>
      </c>
      <c r="F79" t="inlineStr">
        <is>
          <t xml:space="preserve">Away</t>
        </is>
      </c>
      <c r="G79" t="inlineStr">
        <is>
          <t xml:space="preserve">1:3</t>
        </is>
      </c>
      <c r="H79" t="inlineStr">
        <is>
          <t xml:space="preserve">1:3</t>
        </is>
      </c>
    </row>
    <row r="80">
      <c r="A80" t="inlineStr">
        <is>
          <t xml:space="preserve">11:30 am</t>
        </is>
      </c>
      <c r="B80" t="inlineStr">
        <is>
          <t xml:space="preserve">Away</t>
        </is>
      </c>
      <c r="C80" t="inlineStr">
        <is>
          <t xml:space="preserve">Away</t>
        </is>
      </c>
      <c r="D80" t="inlineStr">
        <is>
          <t xml:space="preserve">Away</t>
        </is>
      </c>
      <c r="E80" t="inlineStr">
        <is>
          <t xml:space="preserve">Away</t>
        </is>
      </c>
      <c r="F80" t="inlineStr">
        <is>
          <t xml:space="preserve">Away</t>
        </is>
      </c>
      <c r="G80" t="inlineStr">
        <is>
          <t xml:space="preserve">1:3</t>
        </is>
      </c>
      <c r="H80" t="inlineStr">
        <is>
          <t xml:space="preserve">1:3</t>
        </is>
      </c>
    </row>
    <row r="81">
      <c r="A81" t="inlineStr">
        <is>
          <t xml:space="preserve">12:00 pm</t>
        </is>
      </c>
      <c r="B81" t="inlineStr">
        <is>
          <t xml:space="preserve">Away</t>
        </is>
      </c>
      <c r="C81" t="inlineStr">
        <is>
          <t xml:space="preserve">Away</t>
        </is>
      </c>
      <c r="D81" t="inlineStr">
        <is>
          <t xml:space="preserve">Away</t>
        </is>
      </c>
      <c r="E81" t="inlineStr">
        <is>
          <t xml:space="preserve">Away</t>
        </is>
      </c>
      <c r="F81" t="inlineStr">
        <is>
          <t xml:space="preserve">Away</t>
        </is>
      </c>
      <c r="G81" t="inlineStr">
        <is>
          <t xml:space="preserve">1:3</t>
        </is>
      </c>
      <c r="H81" t="inlineStr">
        <is>
          <t xml:space="preserve">1:3</t>
        </is>
      </c>
    </row>
    <row r="82">
      <c r="A82" t="inlineStr">
        <is>
          <t xml:space="preserve">12:30 pm</t>
        </is>
      </c>
      <c r="B82" t="inlineStr">
        <is>
          <t xml:space="preserve">Away</t>
        </is>
      </c>
      <c r="C82" t="inlineStr">
        <is>
          <t xml:space="preserve">Away</t>
        </is>
      </c>
      <c r="D82" t="inlineStr">
        <is>
          <t xml:space="preserve">Away</t>
        </is>
      </c>
      <c r="E82" t="inlineStr">
        <is>
          <t xml:space="preserve">Away</t>
        </is>
      </c>
      <c r="F82" t="inlineStr">
        <is>
          <t xml:space="preserve">Away</t>
        </is>
      </c>
      <c r="G82" t="inlineStr">
        <is>
          <t xml:space="preserve">1:3</t>
        </is>
      </c>
      <c r="H82" t="inlineStr">
        <is>
          <t xml:space="preserve">1:3</t>
        </is>
      </c>
    </row>
    <row r="83">
      <c r="A83" t="inlineStr">
        <is>
          <t xml:space="preserve">1:00 pm</t>
        </is>
      </c>
      <c r="B83" t="inlineStr">
        <is>
          <t xml:space="preserve">Away</t>
        </is>
      </c>
      <c r="C83" t="inlineStr">
        <is>
          <t xml:space="preserve">Away</t>
        </is>
      </c>
      <c r="D83" t="inlineStr">
        <is>
          <t xml:space="preserve">Away</t>
        </is>
      </c>
      <c r="E83" t="inlineStr">
        <is>
          <t xml:space="preserve">Away</t>
        </is>
      </c>
      <c r="F83" t="inlineStr">
        <is>
          <t xml:space="preserve">Away</t>
        </is>
      </c>
      <c r="G83" t="inlineStr">
        <is>
          <t xml:space="preserve">1:3</t>
        </is>
      </c>
      <c r="H83" t="inlineStr">
        <is>
          <t xml:space="preserve">1:3</t>
        </is>
      </c>
    </row>
    <row r="84">
      <c r="A84" t="inlineStr">
        <is>
          <t xml:space="preserve">1:30 pm</t>
        </is>
      </c>
      <c r="B84" t="inlineStr">
        <is>
          <t xml:space="preserve">Away</t>
        </is>
      </c>
      <c r="C84" t="inlineStr">
        <is>
          <t xml:space="preserve">Away</t>
        </is>
      </c>
      <c r="D84" t="inlineStr">
        <is>
          <t xml:space="preserve">Away</t>
        </is>
      </c>
      <c r="E84" t="inlineStr">
        <is>
          <t xml:space="preserve">Away</t>
        </is>
      </c>
      <c r="F84" t="inlineStr">
        <is>
          <t xml:space="preserve">Away</t>
        </is>
      </c>
      <c r="G84" t="inlineStr">
        <is>
          <t xml:space="preserve">1:3</t>
        </is>
      </c>
      <c r="H84" t="inlineStr">
        <is>
          <t xml:space="preserve">1:3</t>
        </is>
      </c>
    </row>
    <row r="85">
      <c r="A85" t="inlineStr">
        <is>
          <t xml:space="preserve">2:00 pm</t>
        </is>
      </c>
      <c r="B85" t="inlineStr">
        <is>
          <t xml:space="preserve">Away</t>
        </is>
      </c>
      <c r="C85" t="inlineStr">
        <is>
          <t xml:space="preserve">Away</t>
        </is>
      </c>
      <c r="D85" t="inlineStr">
        <is>
          <t xml:space="preserve">Away</t>
        </is>
      </c>
      <c r="E85" t="inlineStr">
        <is>
          <t xml:space="preserve">Away</t>
        </is>
      </c>
      <c r="F85" t="inlineStr">
        <is>
          <t xml:space="preserve">Away</t>
        </is>
      </c>
      <c r="G85" t="inlineStr">
        <is>
          <t xml:space="preserve">1:3</t>
        </is>
      </c>
      <c r="H85" t="inlineStr">
        <is>
          <t xml:space="preserve">1:3</t>
        </is>
      </c>
    </row>
    <row r="86">
      <c r="A86" t="inlineStr">
        <is>
          <t xml:space="preserve">2:30 pm</t>
        </is>
      </c>
      <c r="B86" t="inlineStr">
        <is>
          <t xml:space="preserve">Away</t>
        </is>
      </c>
      <c r="C86" t="inlineStr">
        <is>
          <t xml:space="preserve">Away</t>
        </is>
      </c>
      <c r="D86" t="inlineStr">
        <is>
          <t xml:space="preserve">Away</t>
        </is>
      </c>
      <c r="E86" t="inlineStr">
        <is>
          <t xml:space="preserve">Away</t>
        </is>
      </c>
      <c r="F86" t="inlineStr">
        <is>
          <t xml:space="preserve">Away</t>
        </is>
      </c>
      <c r="G86" t="inlineStr">
        <is>
          <t xml:space="preserve">1:3</t>
        </is>
      </c>
      <c r="H86" t="inlineStr">
        <is>
          <t xml:space="preserve">1:3</t>
        </is>
      </c>
    </row>
    <row r="87">
      <c r="A87" t="inlineStr">
        <is>
          <t xml:space="preserve">3:00 pm</t>
        </is>
      </c>
      <c r="B87" t="inlineStr">
        <is>
          <t xml:space="preserve">1:3</t>
        </is>
      </c>
      <c r="C87" t="inlineStr">
        <is>
          <t xml:space="preserve">1:3</t>
        </is>
      </c>
      <c r="D87" t="inlineStr">
        <is>
          <t xml:space="preserve">1:3</t>
        </is>
      </c>
      <c r="E87" t="inlineStr">
        <is>
          <t xml:space="preserve">1:3</t>
        </is>
      </c>
      <c r="F87" t="inlineStr">
        <is>
          <t xml:space="preserve">1:3</t>
        </is>
      </c>
      <c r="G87" t="inlineStr">
        <is>
          <t xml:space="preserve">1:3</t>
        </is>
      </c>
      <c r="H87" t="inlineStr">
        <is>
          <t xml:space="preserve">1:3</t>
        </is>
      </c>
    </row>
    <row r="88">
      <c r="A88" t="inlineStr">
        <is>
          <t xml:space="preserve">3:30 pm</t>
        </is>
      </c>
      <c r="B88" t="inlineStr">
        <is>
          <t xml:space="preserve">1:3</t>
        </is>
      </c>
      <c r="C88" t="inlineStr">
        <is>
          <t xml:space="preserve">1:3</t>
        </is>
      </c>
      <c r="D88" t="inlineStr">
        <is>
          <t xml:space="preserve">1:3</t>
        </is>
      </c>
      <c r="E88" t="inlineStr">
        <is>
          <t xml:space="preserve">1:3</t>
        </is>
      </c>
      <c r="F88" t="inlineStr">
        <is>
          <t xml:space="preserve">1:3</t>
        </is>
      </c>
      <c r="G88" t="inlineStr">
        <is>
          <t xml:space="preserve">1:3</t>
        </is>
      </c>
      <c r="H88" t="inlineStr">
        <is>
          <t xml:space="preserve">1:3</t>
        </is>
      </c>
    </row>
    <row r="89">
      <c r="A89" t="inlineStr">
        <is>
          <t xml:space="preserve">4:00 pm</t>
        </is>
      </c>
      <c r="B89" t="inlineStr">
        <is>
          <t xml:space="preserve">1:3</t>
        </is>
      </c>
      <c r="C89" t="inlineStr">
        <is>
          <t xml:space="preserve">1:3</t>
        </is>
      </c>
      <c r="D89" t="inlineStr">
        <is>
          <t xml:space="preserve">1:3</t>
        </is>
      </c>
      <c r="E89" t="inlineStr">
        <is>
          <t xml:space="preserve">1:3</t>
        </is>
      </c>
      <c r="F89" t="inlineStr">
        <is>
          <t xml:space="preserve">1:3</t>
        </is>
      </c>
      <c r="G89" t="inlineStr">
        <is>
          <t xml:space="preserve">1:3</t>
        </is>
      </c>
      <c r="H89" t="inlineStr">
        <is>
          <t xml:space="preserve">1:3</t>
        </is>
      </c>
    </row>
    <row r="90">
      <c r="A90" t="inlineStr">
        <is>
          <t xml:space="preserve">4:30 pm</t>
        </is>
      </c>
      <c r="B90" t="inlineStr">
        <is>
          <t xml:space="preserve">1:3</t>
        </is>
      </c>
      <c r="C90" t="inlineStr">
        <is>
          <t xml:space="preserve">1:3</t>
        </is>
      </c>
      <c r="D90" t="inlineStr">
        <is>
          <t xml:space="preserve">1:3</t>
        </is>
      </c>
      <c r="E90" t="inlineStr">
        <is>
          <t xml:space="preserve">1:3</t>
        </is>
      </c>
      <c r="F90" t="inlineStr">
        <is>
          <t xml:space="preserve">1:3</t>
        </is>
      </c>
      <c r="G90" t="inlineStr">
        <is>
          <t xml:space="preserve">1:3</t>
        </is>
      </c>
      <c r="H90" t="inlineStr">
        <is>
          <t xml:space="preserve">1:3</t>
        </is>
      </c>
    </row>
    <row r="91">
      <c r="A91" t="inlineStr">
        <is>
          <t xml:space="preserve">5:00 pm</t>
        </is>
      </c>
      <c r="B91" t="inlineStr">
        <is>
          <t xml:space="preserve">1:3</t>
        </is>
      </c>
      <c r="C91" t="inlineStr">
        <is>
          <t xml:space="preserve">1:3</t>
        </is>
      </c>
      <c r="D91" t="inlineStr">
        <is>
          <t xml:space="preserve">1:3</t>
        </is>
      </c>
      <c r="E91" t="inlineStr">
        <is>
          <t xml:space="preserve">1:3</t>
        </is>
      </c>
      <c r="F91" t="inlineStr">
        <is>
          <t xml:space="preserve">1:3</t>
        </is>
      </c>
      <c r="G91" t="inlineStr">
        <is>
          <t xml:space="preserve">1:3</t>
        </is>
      </c>
      <c r="H91" t="inlineStr">
        <is>
          <t xml:space="preserve">1:3</t>
        </is>
      </c>
    </row>
    <row r="92">
      <c r="A92" t="inlineStr">
        <is>
          <t xml:space="preserve">5:30 pm</t>
        </is>
      </c>
      <c r="B92" t="inlineStr">
        <is>
          <t xml:space="preserve">1:3</t>
        </is>
      </c>
      <c r="C92" t="inlineStr">
        <is>
          <t xml:space="preserve">1:3</t>
        </is>
      </c>
      <c r="D92" t="inlineStr">
        <is>
          <t xml:space="preserve">1:3</t>
        </is>
      </c>
      <c r="E92" t="inlineStr">
        <is>
          <t xml:space="preserve">1:3</t>
        </is>
      </c>
      <c r="F92" t="inlineStr">
        <is>
          <t xml:space="preserve">1:3</t>
        </is>
      </c>
      <c r="G92" t="inlineStr">
        <is>
          <t xml:space="preserve">1:3</t>
        </is>
      </c>
      <c r="H92" t="inlineStr">
        <is>
          <t xml:space="preserve">1:3</t>
        </is>
      </c>
    </row>
    <row r="93">
      <c r="A93" t="inlineStr">
        <is>
          <t xml:space="preserve">6:00 pm</t>
        </is>
      </c>
      <c r="B93" t="inlineStr">
        <is>
          <t xml:space="preserve">1:3</t>
        </is>
      </c>
      <c r="C93" t="inlineStr">
        <is>
          <t xml:space="preserve">1:3</t>
        </is>
      </c>
      <c r="D93" t="inlineStr">
        <is>
          <t xml:space="preserve">1:3</t>
        </is>
      </c>
      <c r="E93" t="inlineStr">
        <is>
          <t xml:space="preserve">1:3</t>
        </is>
      </c>
      <c r="F93" t="inlineStr">
        <is>
          <t xml:space="preserve">1:3</t>
        </is>
      </c>
      <c r="G93" t="inlineStr">
        <is>
          <t xml:space="preserve">1:3</t>
        </is>
      </c>
      <c r="H93" t="inlineStr">
        <is>
          <t xml:space="preserve">1:3</t>
        </is>
      </c>
    </row>
    <row r="94">
      <c r="A94" t="inlineStr">
        <is>
          <t xml:space="preserve">6:30 pm</t>
        </is>
      </c>
      <c r="B94" t="inlineStr">
        <is>
          <t xml:space="preserve">1:3</t>
        </is>
      </c>
      <c r="C94" t="inlineStr">
        <is>
          <t xml:space="preserve">1:3</t>
        </is>
      </c>
      <c r="D94" t="inlineStr">
        <is>
          <t xml:space="preserve">1:3</t>
        </is>
      </c>
      <c r="E94" t="inlineStr">
        <is>
          <t xml:space="preserve">1:3</t>
        </is>
      </c>
      <c r="F94" t="inlineStr">
        <is>
          <t xml:space="preserve">1:3</t>
        </is>
      </c>
      <c r="G94" t="inlineStr">
        <is>
          <t xml:space="preserve">1:3</t>
        </is>
      </c>
      <c r="H94" t="inlineStr">
        <is>
          <t xml:space="preserve">1:3</t>
        </is>
      </c>
    </row>
    <row r="95">
      <c r="A95" t="inlineStr">
        <is>
          <t xml:space="preserve">7:00 pm</t>
        </is>
      </c>
      <c r="B95" t="inlineStr">
        <is>
          <t xml:space="preserve">1:3</t>
        </is>
      </c>
      <c r="C95" t="inlineStr">
        <is>
          <t xml:space="preserve">1:3</t>
        </is>
      </c>
      <c r="D95" t="inlineStr">
        <is>
          <t xml:space="preserve">1:3</t>
        </is>
      </c>
      <c r="E95" t="inlineStr">
        <is>
          <t xml:space="preserve">1:3</t>
        </is>
      </c>
      <c r="F95" t="inlineStr">
        <is>
          <t xml:space="preserve">1:3</t>
        </is>
      </c>
      <c r="G95" t="inlineStr">
        <is>
          <t xml:space="preserve">1:3</t>
        </is>
      </c>
      <c r="H95" t="inlineStr">
        <is>
          <t xml:space="preserve">1:3</t>
        </is>
      </c>
    </row>
    <row r="96">
      <c r="A96" t="inlineStr">
        <is>
          <t xml:space="preserve">7:30 pm</t>
        </is>
      </c>
      <c r="B96" t="inlineStr">
        <is>
          <t xml:space="preserve">1:3</t>
        </is>
      </c>
      <c r="C96" t="inlineStr">
        <is>
          <t xml:space="preserve">1:3</t>
        </is>
      </c>
      <c r="D96" t="inlineStr">
        <is>
          <t xml:space="preserve">1:3</t>
        </is>
      </c>
      <c r="E96" t="inlineStr">
        <is>
          <t xml:space="preserve">1:3</t>
        </is>
      </c>
      <c r="F96" t="inlineStr">
        <is>
          <t xml:space="preserve">1:3</t>
        </is>
      </c>
      <c r="G96" t="inlineStr">
        <is>
          <t xml:space="preserve">1:3</t>
        </is>
      </c>
      <c r="H96" t="inlineStr">
        <is>
          <t xml:space="preserve">1:3</t>
        </is>
      </c>
    </row>
    <row r="97">
      <c r="A97" t="inlineStr">
        <is>
          <t xml:space="preserve">8:00 pm</t>
        </is>
      </c>
      <c r="B97" t="inlineStr">
        <is>
          <t xml:space="preserve">1:3</t>
        </is>
      </c>
      <c r="C97" t="inlineStr">
        <is>
          <t xml:space="preserve">1:3</t>
        </is>
      </c>
      <c r="D97" t="inlineStr">
        <is>
          <t xml:space="preserve">1:3</t>
        </is>
      </c>
      <c r="E97" t="inlineStr">
        <is>
          <t xml:space="preserve">1:3</t>
        </is>
      </c>
      <c r="F97" t="inlineStr">
        <is>
          <t xml:space="preserve">1:3</t>
        </is>
      </c>
      <c r="G97" t="inlineStr">
        <is>
          <t xml:space="preserve">1:3</t>
        </is>
      </c>
      <c r="H97" t="inlineStr">
        <is>
          <t xml:space="preserve">1:3</t>
        </is>
      </c>
    </row>
    <row r="98">
      <c r="A98" t="inlineStr">
        <is>
          <t xml:space="preserve">8:30 pm</t>
        </is>
      </c>
      <c r="B98" t="inlineStr">
        <is>
          <t xml:space="preserve">1:3</t>
        </is>
      </c>
      <c r="C98" t="inlineStr">
        <is>
          <t xml:space="preserve">1:3</t>
        </is>
      </c>
      <c r="D98" t="inlineStr">
        <is>
          <t xml:space="preserve">1:3</t>
        </is>
      </c>
      <c r="E98" t="inlineStr">
        <is>
          <t xml:space="preserve">1:3</t>
        </is>
      </c>
      <c r="F98" t="inlineStr">
        <is>
          <t xml:space="preserve">1:3</t>
        </is>
      </c>
      <c r="G98" t="inlineStr">
        <is>
          <t xml:space="preserve">1:3</t>
        </is>
      </c>
      <c r="H98" t="inlineStr">
        <is>
          <t xml:space="preserve">1:3</t>
        </is>
      </c>
    </row>
    <row r="99">
      <c r="A99" t="inlineStr">
        <is>
          <t xml:space="preserve">9:00 pm</t>
        </is>
      </c>
      <c r="B99" t="inlineStr">
        <is>
          <t xml:space="preserve">1:3</t>
        </is>
      </c>
      <c r="C99" t="inlineStr">
        <is>
          <t xml:space="preserve">1:3</t>
        </is>
      </c>
      <c r="D99" t="inlineStr">
        <is>
          <t xml:space="preserve">1:3</t>
        </is>
      </c>
      <c r="E99" t="inlineStr">
        <is>
          <t xml:space="preserve">1:3</t>
        </is>
      </c>
      <c r="F99" t="inlineStr">
        <is>
          <t xml:space="preserve">1:3</t>
        </is>
      </c>
      <c r="G99" t="inlineStr">
        <is>
          <t xml:space="preserve">1:3</t>
        </is>
      </c>
      <c r="H99" t="inlineStr">
        <is>
          <t xml:space="preserve">1:3</t>
        </is>
      </c>
    </row>
    <row r="100">
      <c r="A100" t="inlineStr">
        <is>
          <t xml:space="preserve">9:30 pm</t>
        </is>
      </c>
      <c r="B100" t="inlineStr">
        <is>
          <t xml:space="preserve">1:3</t>
        </is>
      </c>
      <c r="C100" t="inlineStr">
        <is>
          <t xml:space="preserve">1:3</t>
        </is>
      </c>
      <c r="D100" t="inlineStr">
        <is>
          <t xml:space="preserve">1:3</t>
        </is>
      </c>
      <c r="E100" t="inlineStr">
        <is>
          <t xml:space="preserve">1:3</t>
        </is>
      </c>
      <c r="F100" t="inlineStr">
        <is>
          <t xml:space="preserve">1:3</t>
        </is>
      </c>
      <c r="G100" t="inlineStr">
        <is>
          <t xml:space="preserve">1:3</t>
        </is>
      </c>
      <c r="H100" t="inlineStr">
        <is>
          <t xml:space="preserve">1:3</t>
        </is>
      </c>
    </row>
    <row r="101">
      <c r="A101" t="inlineStr">
        <is>
          <t xml:space="preserve">10:00 pm</t>
        </is>
      </c>
      <c r="B101" t="inlineStr">
        <is>
          <t xml:space="preserve">Sleepover 1:3</t>
        </is>
      </c>
      <c r="C101" t="inlineStr">
        <is>
          <t xml:space="preserve">Sleepover 1:3</t>
        </is>
      </c>
      <c r="D101" t="inlineStr">
        <is>
          <t xml:space="preserve">Sleepover 1:3</t>
        </is>
      </c>
      <c r="E101" t="inlineStr">
        <is>
          <t xml:space="preserve">Sleepover 1:3</t>
        </is>
      </c>
      <c r="F101" t="inlineStr">
        <is>
          <t xml:space="preserve">Sleepover 1:3</t>
        </is>
      </c>
      <c r="G101" t="inlineStr">
        <is>
          <t xml:space="preserve">Sleepover 1:3</t>
        </is>
      </c>
      <c r="H101" t="inlineStr">
        <is>
          <t xml:space="preserve">Sleepover 1:3</t>
        </is>
      </c>
    </row>
    <row r="102">
      <c r="A102" t="inlineStr">
        <is>
          <t xml:space="preserve">10:30 pm</t>
        </is>
      </c>
      <c r="B102" t="inlineStr">
        <is>
          <t xml:space="preserve">Sleepover 1:3</t>
        </is>
      </c>
      <c r="C102" t="inlineStr">
        <is>
          <t xml:space="preserve">Sleepover 1:3</t>
        </is>
      </c>
      <c r="D102" t="inlineStr">
        <is>
          <t xml:space="preserve">Sleepover 1:3</t>
        </is>
      </c>
      <c r="E102" t="inlineStr">
        <is>
          <t xml:space="preserve">Sleepover 1:3</t>
        </is>
      </c>
      <c r="F102" t="inlineStr">
        <is>
          <t xml:space="preserve">Sleepover 1:3</t>
        </is>
      </c>
      <c r="G102" t="inlineStr">
        <is>
          <t xml:space="preserve">Sleepover 1:3</t>
        </is>
      </c>
      <c r="H102" t="inlineStr">
        <is>
          <t xml:space="preserve">Sleepover 1:3</t>
        </is>
      </c>
    </row>
    <row r="103">
      <c r="A103" t="inlineStr">
        <is>
          <t xml:space="preserve">11:00 pm</t>
        </is>
      </c>
      <c r="B103" t="inlineStr">
        <is>
          <t xml:space="preserve">Sleepover 1:3</t>
        </is>
      </c>
      <c r="C103" t="inlineStr">
        <is>
          <t xml:space="preserve">Sleepover 1:3</t>
        </is>
      </c>
      <c r="D103" t="inlineStr">
        <is>
          <t xml:space="preserve">Sleepover 1:3</t>
        </is>
      </c>
      <c r="E103" t="inlineStr">
        <is>
          <t xml:space="preserve">Sleepover 1:3</t>
        </is>
      </c>
      <c r="F103" t="inlineStr">
        <is>
          <t xml:space="preserve">Sleepover 1:3</t>
        </is>
      </c>
      <c r="G103" t="inlineStr">
        <is>
          <t xml:space="preserve">Sleepover 1:3</t>
        </is>
      </c>
      <c r="H103" t="inlineStr">
        <is>
          <t xml:space="preserve">Sleepover 1:3</t>
        </is>
      </c>
    </row>
    <row r="104">
      <c r="A104" t="inlineStr">
        <is>
          <t xml:space="preserve">11:30 pm</t>
        </is>
      </c>
      <c r="B104" t="inlineStr">
        <is>
          <t xml:space="preserve">Sleepover 1:3</t>
        </is>
      </c>
      <c r="C104" t="inlineStr">
        <is>
          <t xml:space="preserve">Sleepover 1:3</t>
        </is>
      </c>
      <c r="D104" t="inlineStr">
        <is>
          <t xml:space="preserve">Sleepover 1:3</t>
        </is>
      </c>
      <c r="E104" t="inlineStr">
        <is>
          <t xml:space="preserve">Sleepover 1:3</t>
        </is>
      </c>
      <c r="F104" t="inlineStr">
        <is>
          <t xml:space="preserve">Sleepover 1:3</t>
        </is>
      </c>
      <c r="G104" t="inlineStr">
        <is>
          <t xml:space="preserve">Sleepover 1:3</t>
        </is>
      </c>
      <c r="H104" t="inlineStr">
        <is>
          <t xml:space="preserve">Sleepover 1:3</t>
        </is>
      </c>
    </row>
    <row r="106">
      <c r="A106" s="1" t="inlineStr">
        <is>
          <t xml:space="preserve">Resident C</t>
        </is>
      </c>
    </row>
    <row r="107">
      <c r="A107" s="2" t="inlineStr">
        <is>
          <t xml:space="preserve">Time</t>
        </is>
      </c>
      <c r="B107" s="2" t="inlineStr">
        <is>
          <t xml:space="preserve">Mon</t>
        </is>
      </c>
      <c r="C107" s="2" t="inlineStr">
        <is>
          <t xml:space="preserve">Tue</t>
        </is>
      </c>
      <c r="D107" s="2" t="inlineStr">
        <is>
          <t xml:space="preserve">Wed</t>
        </is>
      </c>
      <c r="E107" s="2" t="inlineStr">
        <is>
          <t xml:space="preserve">Thu</t>
        </is>
      </c>
      <c r="F107" s="2" t="inlineStr">
        <is>
          <t xml:space="preserve">Fri</t>
        </is>
      </c>
      <c r="G107" s="2" t="inlineStr">
        <is>
          <t xml:space="preserve">Sat</t>
        </is>
      </c>
      <c r="H107" s="2" t="inlineStr">
        <is>
          <t xml:space="preserve">Sun</t>
        </is>
      </c>
    </row>
    <row r="108">
      <c r="A108" t="inlineStr">
        <is>
          <t xml:space="preserve">12:00 am</t>
        </is>
      </c>
      <c r="B108" t="inlineStr">
        <is>
          <t xml:space="preserve">Sleepover 1:3</t>
        </is>
      </c>
      <c r="C108" t="inlineStr">
        <is>
          <t xml:space="preserve">Sleepover 1:3</t>
        </is>
      </c>
      <c r="D108" t="inlineStr">
        <is>
          <t xml:space="preserve">Sleepover 1:3</t>
        </is>
      </c>
      <c r="E108" t="inlineStr">
        <is>
          <t xml:space="preserve">Sleepover 1:3</t>
        </is>
      </c>
      <c r="F108" t="inlineStr">
        <is>
          <t xml:space="preserve">Sleepover 1:3</t>
        </is>
      </c>
      <c r="G108" t="inlineStr">
        <is>
          <t xml:space="preserve">Sleepover 1:3</t>
        </is>
      </c>
      <c r="H108" t="inlineStr">
        <is>
          <t xml:space="preserve">Sleepover 1:3</t>
        </is>
      </c>
    </row>
    <row r="109">
      <c r="A109" t="inlineStr">
        <is>
          <t xml:space="preserve">12:30 am</t>
        </is>
      </c>
      <c r="B109" t="inlineStr">
        <is>
          <t xml:space="preserve">Sleepover 1:3</t>
        </is>
      </c>
      <c r="C109" t="inlineStr">
        <is>
          <t xml:space="preserve">Sleepover 1:3</t>
        </is>
      </c>
      <c r="D109" t="inlineStr">
        <is>
          <t xml:space="preserve">Sleepover 1:3</t>
        </is>
      </c>
      <c r="E109" t="inlineStr">
        <is>
          <t xml:space="preserve">Sleepover 1:3</t>
        </is>
      </c>
      <c r="F109" t="inlineStr">
        <is>
          <t xml:space="preserve">Sleepover 1:3</t>
        </is>
      </c>
      <c r="G109" t="inlineStr">
        <is>
          <t xml:space="preserve">Sleepover 1:3</t>
        </is>
      </c>
      <c r="H109" t="inlineStr">
        <is>
          <t xml:space="preserve">Sleepover 1:3</t>
        </is>
      </c>
    </row>
    <row r="110">
      <c r="A110" t="inlineStr">
        <is>
          <t xml:space="preserve">1:00 am</t>
        </is>
      </c>
      <c r="B110" t="inlineStr">
        <is>
          <t xml:space="preserve">Sleepover 1:3</t>
        </is>
      </c>
      <c r="C110" t="inlineStr">
        <is>
          <t xml:space="preserve">Sleepover 1:3</t>
        </is>
      </c>
      <c r="D110" t="inlineStr">
        <is>
          <t xml:space="preserve">Sleepover 1:3</t>
        </is>
      </c>
      <c r="E110" t="inlineStr">
        <is>
          <t xml:space="preserve">Sleepover 1:3</t>
        </is>
      </c>
      <c r="F110" t="inlineStr">
        <is>
          <t xml:space="preserve">Sleepover 1:3</t>
        </is>
      </c>
      <c r="G110" t="inlineStr">
        <is>
          <t xml:space="preserve">Sleepover 1:3</t>
        </is>
      </c>
      <c r="H110" t="inlineStr">
        <is>
          <t xml:space="preserve">Sleepover 1:3</t>
        </is>
      </c>
    </row>
    <row r="111">
      <c r="A111" t="inlineStr">
        <is>
          <t xml:space="preserve">1:30 am</t>
        </is>
      </c>
      <c r="B111" t="inlineStr">
        <is>
          <t xml:space="preserve">Sleepover 1:3</t>
        </is>
      </c>
      <c r="C111" t="inlineStr">
        <is>
          <t xml:space="preserve">Sleepover 1:3</t>
        </is>
      </c>
      <c r="D111" t="inlineStr">
        <is>
          <t xml:space="preserve">Sleepover 1:3</t>
        </is>
      </c>
      <c r="E111" t="inlineStr">
        <is>
          <t xml:space="preserve">Sleepover 1:3</t>
        </is>
      </c>
      <c r="F111" t="inlineStr">
        <is>
          <t xml:space="preserve">Sleepover 1:3</t>
        </is>
      </c>
      <c r="G111" t="inlineStr">
        <is>
          <t xml:space="preserve">Sleepover 1:3</t>
        </is>
      </c>
      <c r="H111" t="inlineStr">
        <is>
          <t xml:space="preserve">Sleepover 1:3</t>
        </is>
      </c>
    </row>
    <row r="112">
      <c r="A112" t="inlineStr">
        <is>
          <t xml:space="preserve">2:00 am</t>
        </is>
      </c>
      <c r="B112" t="inlineStr">
        <is>
          <t xml:space="preserve">Sleepover 1:3</t>
        </is>
      </c>
      <c r="C112" t="inlineStr">
        <is>
          <t xml:space="preserve">Sleepover 1:3</t>
        </is>
      </c>
      <c r="D112" t="inlineStr">
        <is>
          <t xml:space="preserve">Sleepover 1:3</t>
        </is>
      </c>
      <c r="E112" t="inlineStr">
        <is>
          <t xml:space="preserve">Sleepover 1:3</t>
        </is>
      </c>
      <c r="F112" t="inlineStr">
        <is>
          <t xml:space="preserve">Sleepover 1:3</t>
        </is>
      </c>
      <c r="G112" t="inlineStr">
        <is>
          <t xml:space="preserve">Sleepover 1:3</t>
        </is>
      </c>
      <c r="H112" t="inlineStr">
        <is>
          <t xml:space="preserve">Sleepover 1:3</t>
        </is>
      </c>
    </row>
    <row r="113">
      <c r="A113" t="inlineStr">
        <is>
          <t xml:space="preserve">2:30 am</t>
        </is>
      </c>
      <c r="B113" t="inlineStr">
        <is>
          <t xml:space="preserve">Sleepover 1:3</t>
        </is>
      </c>
      <c r="C113" t="inlineStr">
        <is>
          <t xml:space="preserve">Sleepover 1:3</t>
        </is>
      </c>
      <c r="D113" t="inlineStr">
        <is>
          <t xml:space="preserve">Sleepover 1:3</t>
        </is>
      </c>
      <c r="E113" t="inlineStr">
        <is>
          <t xml:space="preserve">Sleepover 1:3</t>
        </is>
      </c>
      <c r="F113" t="inlineStr">
        <is>
          <t xml:space="preserve">Sleepover 1:3</t>
        </is>
      </c>
      <c r="G113" t="inlineStr">
        <is>
          <t xml:space="preserve">Sleepover 1:3</t>
        </is>
      </c>
      <c r="H113" t="inlineStr">
        <is>
          <t xml:space="preserve">Sleepover 1:3</t>
        </is>
      </c>
    </row>
    <row r="114">
      <c r="A114" t="inlineStr">
        <is>
          <t xml:space="preserve">3:00 am</t>
        </is>
      </c>
      <c r="B114" t="inlineStr">
        <is>
          <t xml:space="preserve">Sleepover 1:3</t>
        </is>
      </c>
      <c r="C114" t="inlineStr">
        <is>
          <t xml:space="preserve">Sleepover 1:3</t>
        </is>
      </c>
      <c r="D114" t="inlineStr">
        <is>
          <t xml:space="preserve">Sleepover 1:3</t>
        </is>
      </c>
      <c r="E114" t="inlineStr">
        <is>
          <t xml:space="preserve">Sleepover 1:3</t>
        </is>
      </c>
      <c r="F114" t="inlineStr">
        <is>
          <t xml:space="preserve">Sleepover 1:3</t>
        </is>
      </c>
      <c r="G114" t="inlineStr">
        <is>
          <t xml:space="preserve">Sleepover 1:3</t>
        </is>
      </c>
      <c r="H114" t="inlineStr">
        <is>
          <t xml:space="preserve">Sleepover 1:3</t>
        </is>
      </c>
    </row>
    <row r="115">
      <c r="A115" t="inlineStr">
        <is>
          <t xml:space="preserve">3:30 am</t>
        </is>
      </c>
      <c r="B115" t="inlineStr">
        <is>
          <t xml:space="preserve">Sleepover 1:3</t>
        </is>
      </c>
      <c r="C115" t="inlineStr">
        <is>
          <t xml:space="preserve">Sleepover 1:3</t>
        </is>
      </c>
      <c r="D115" t="inlineStr">
        <is>
          <t xml:space="preserve">Sleepover 1:3</t>
        </is>
      </c>
      <c r="E115" t="inlineStr">
        <is>
          <t xml:space="preserve">Sleepover 1:3</t>
        </is>
      </c>
      <c r="F115" t="inlineStr">
        <is>
          <t xml:space="preserve">Sleepover 1:3</t>
        </is>
      </c>
      <c r="G115" t="inlineStr">
        <is>
          <t xml:space="preserve">Sleepover 1:3</t>
        </is>
      </c>
      <c r="H115" t="inlineStr">
        <is>
          <t xml:space="preserve">Sleepover 1:3</t>
        </is>
      </c>
    </row>
    <row r="116">
      <c r="A116" t="inlineStr">
        <is>
          <t xml:space="preserve">4:00 am</t>
        </is>
      </c>
      <c r="B116" t="inlineStr">
        <is>
          <t xml:space="preserve">Sleepover 1:3</t>
        </is>
      </c>
      <c r="C116" t="inlineStr">
        <is>
          <t xml:space="preserve">Sleepover 1:3</t>
        </is>
      </c>
      <c r="D116" t="inlineStr">
        <is>
          <t xml:space="preserve">Sleepover 1:3</t>
        </is>
      </c>
      <c r="E116" t="inlineStr">
        <is>
          <t xml:space="preserve">Sleepover 1:3</t>
        </is>
      </c>
      <c r="F116" t="inlineStr">
        <is>
          <t xml:space="preserve">Sleepover 1:3</t>
        </is>
      </c>
      <c r="G116" t="inlineStr">
        <is>
          <t xml:space="preserve">Sleepover 1:3</t>
        </is>
      </c>
      <c r="H116" t="inlineStr">
        <is>
          <t xml:space="preserve">Sleepover 1:3</t>
        </is>
      </c>
    </row>
    <row r="117">
      <c r="A117" t="inlineStr">
        <is>
          <t xml:space="preserve">4:30 am</t>
        </is>
      </c>
      <c r="B117" t="inlineStr">
        <is>
          <t xml:space="preserve">Sleepover 1:3</t>
        </is>
      </c>
      <c r="C117" t="inlineStr">
        <is>
          <t xml:space="preserve">Sleepover 1:3</t>
        </is>
      </c>
      <c r="D117" t="inlineStr">
        <is>
          <t xml:space="preserve">Sleepover 1:3</t>
        </is>
      </c>
      <c r="E117" t="inlineStr">
        <is>
          <t xml:space="preserve">Sleepover 1:3</t>
        </is>
      </c>
      <c r="F117" t="inlineStr">
        <is>
          <t xml:space="preserve">Sleepover 1:3</t>
        </is>
      </c>
      <c r="G117" t="inlineStr">
        <is>
          <t xml:space="preserve">Sleepover 1:3</t>
        </is>
      </c>
      <c r="H117" t="inlineStr">
        <is>
          <t xml:space="preserve">Sleepover 1:3</t>
        </is>
      </c>
    </row>
    <row r="118">
      <c r="A118" t="inlineStr">
        <is>
          <t xml:space="preserve">5:00 am</t>
        </is>
      </c>
      <c r="B118" t="inlineStr">
        <is>
          <t xml:space="preserve">Sleepover 1:3</t>
        </is>
      </c>
      <c r="C118" t="inlineStr">
        <is>
          <t xml:space="preserve">Sleepover 1:3</t>
        </is>
      </c>
      <c r="D118" t="inlineStr">
        <is>
          <t xml:space="preserve">Sleepover 1:3</t>
        </is>
      </c>
      <c r="E118" t="inlineStr">
        <is>
          <t xml:space="preserve">Sleepover 1:3</t>
        </is>
      </c>
      <c r="F118" t="inlineStr">
        <is>
          <t xml:space="preserve">Sleepover 1:3</t>
        </is>
      </c>
      <c r="G118" t="inlineStr">
        <is>
          <t xml:space="preserve">Sleepover 1:3</t>
        </is>
      </c>
      <c r="H118" t="inlineStr">
        <is>
          <t xml:space="preserve">Sleepover 1:3</t>
        </is>
      </c>
    </row>
    <row r="119">
      <c r="A119" t="inlineStr">
        <is>
          <t xml:space="preserve">5:30 am</t>
        </is>
      </c>
      <c r="B119" t="inlineStr">
        <is>
          <t xml:space="preserve">Sleepover 1:3</t>
        </is>
      </c>
      <c r="C119" t="inlineStr">
        <is>
          <t xml:space="preserve">Sleepover 1:3</t>
        </is>
      </c>
      <c r="D119" t="inlineStr">
        <is>
          <t xml:space="preserve">Sleepover 1:3</t>
        </is>
      </c>
      <c r="E119" t="inlineStr">
        <is>
          <t xml:space="preserve">Sleepover 1:3</t>
        </is>
      </c>
      <c r="F119" t="inlineStr">
        <is>
          <t xml:space="preserve">Sleepover 1:3</t>
        </is>
      </c>
      <c r="G119" t="inlineStr">
        <is>
          <t xml:space="preserve">Sleepover 1:3</t>
        </is>
      </c>
      <c r="H119" t="inlineStr">
        <is>
          <t xml:space="preserve">Sleepover 1:3</t>
        </is>
      </c>
    </row>
    <row r="120">
      <c r="A120" t="inlineStr">
        <is>
          <t xml:space="preserve">6:00 am</t>
        </is>
      </c>
      <c r="B120" t="inlineStr">
        <is>
          <t xml:space="preserve">Sleepover 1:3</t>
        </is>
      </c>
      <c r="C120" t="inlineStr">
        <is>
          <t xml:space="preserve">Sleepover 1:3</t>
        </is>
      </c>
      <c r="D120" t="inlineStr">
        <is>
          <t xml:space="preserve">Sleepover 1:3</t>
        </is>
      </c>
      <c r="E120" t="inlineStr">
        <is>
          <t xml:space="preserve">Sleepover 1:3</t>
        </is>
      </c>
      <c r="F120" t="inlineStr">
        <is>
          <t xml:space="preserve">Sleepover 1:3</t>
        </is>
      </c>
      <c r="G120" t="inlineStr">
        <is>
          <t xml:space="preserve">Sleepover 1:3</t>
        </is>
      </c>
      <c r="H120" t="inlineStr">
        <is>
          <t xml:space="preserve">Sleepover 1:3</t>
        </is>
      </c>
    </row>
    <row r="121">
      <c r="A121" t="inlineStr">
        <is>
          <t xml:space="preserve">6:30 am</t>
        </is>
      </c>
      <c r="B121" t="inlineStr">
        <is>
          <t xml:space="preserve">Sleepover 1:3</t>
        </is>
      </c>
      <c r="C121" t="inlineStr">
        <is>
          <t xml:space="preserve">Sleepover 1:3</t>
        </is>
      </c>
      <c r="D121" t="inlineStr">
        <is>
          <t xml:space="preserve">Sleepover 1:3</t>
        </is>
      </c>
      <c r="E121" t="inlineStr">
        <is>
          <t xml:space="preserve">Sleepover 1:3</t>
        </is>
      </c>
      <c r="F121" t="inlineStr">
        <is>
          <t xml:space="preserve">Sleepover 1:3</t>
        </is>
      </c>
      <c r="G121" t="inlineStr">
        <is>
          <t xml:space="preserve">Sleepover 1:3</t>
        </is>
      </c>
      <c r="H121" t="inlineStr">
        <is>
          <t xml:space="preserve">Sleepover 1:3</t>
        </is>
      </c>
    </row>
    <row r="122">
      <c r="A122" t="inlineStr">
        <is>
          <t xml:space="preserve">7:00 am</t>
        </is>
      </c>
      <c r="B122" t="inlineStr">
        <is>
          <t xml:space="preserve">1:3</t>
        </is>
      </c>
      <c r="C122" t="inlineStr">
        <is>
          <t xml:space="preserve">1:3</t>
        </is>
      </c>
      <c r="D122" t="inlineStr">
        <is>
          <t xml:space="preserve">1:3</t>
        </is>
      </c>
      <c r="E122" t="inlineStr">
        <is>
          <t xml:space="preserve">1:3</t>
        </is>
      </c>
      <c r="F122" t="inlineStr">
        <is>
          <t xml:space="preserve">1:3</t>
        </is>
      </c>
      <c r="G122" t="inlineStr">
        <is>
          <t xml:space="preserve">1:3</t>
        </is>
      </c>
      <c r="H122" t="inlineStr">
        <is>
          <t xml:space="preserve">1:3</t>
        </is>
      </c>
    </row>
    <row r="123">
      <c r="A123" t="inlineStr">
        <is>
          <t xml:space="preserve">7:30 am</t>
        </is>
      </c>
      <c r="B123" t="inlineStr">
        <is>
          <t xml:space="preserve">1:3</t>
        </is>
      </c>
      <c r="C123" t="inlineStr">
        <is>
          <t xml:space="preserve">1:3</t>
        </is>
      </c>
      <c r="D123" t="inlineStr">
        <is>
          <t xml:space="preserve">1:3</t>
        </is>
      </c>
      <c r="E123" t="inlineStr">
        <is>
          <t xml:space="preserve">1:3</t>
        </is>
      </c>
      <c r="F123" t="inlineStr">
        <is>
          <t xml:space="preserve">1:3</t>
        </is>
      </c>
      <c r="G123" t="inlineStr">
        <is>
          <t xml:space="preserve">1:3</t>
        </is>
      </c>
      <c r="H123" t="inlineStr">
        <is>
          <t xml:space="preserve">1:3</t>
        </is>
      </c>
    </row>
    <row r="124">
      <c r="A124" t="inlineStr">
        <is>
          <t xml:space="preserve">8:00 am</t>
        </is>
      </c>
      <c r="B124" t="inlineStr">
        <is>
          <t xml:space="preserve">1:3</t>
        </is>
      </c>
      <c r="C124" t="inlineStr">
        <is>
          <t xml:space="preserve">1:3</t>
        </is>
      </c>
      <c r="D124" t="inlineStr">
        <is>
          <t xml:space="preserve">1:3</t>
        </is>
      </c>
      <c r="E124" t="inlineStr">
        <is>
          <t xml:space="preserve">1:3</t>
        </is>
      </c>
      <c r="F124" t="inlineStr">
        <is>
          <t xml:space="preserve">1:3</t>
        </is>
      </c>
      <c r="G124" t="inlineStr">
        <is>
          <t xml:space="preserve">1:3</t>
        </is>
      </c>
      <c r="H124" t="inlineStr">
        <is>
          <t xml:space="preserve">1:3</t>
        </is>
      </c>
    </row>
    <row r="125">
      <c r="A125" t="inlineStr">
        <is>
          <t xml:space="preserve">8:30 am</t>
        </is>
      </c>
      <c r="B125" t="inlineStr">
        <is>
          <t xml:space="preserve">1:3</t>
        </is>
      </c>
      <c r="C125" t="inlineStr">
        <is>
          <t xml:space="preserve">1:3</t>
        </is>
      </c>
      <c r="D125" t="inlineStr">
        <is>
          <t xml:space="preserve">1:3</t>
        </is>
      </c>
      <c r="E125" t="inlineStr">
        <is>
          <t xml:space="preserve">1:3</t>
        </is>
      </c>
      <c r="F125" t="inlineStr">
        <is>
          <t xml:space="preserve">1:3</t>
        </is>
      </c>
      <c r="G125" t="inlineStr">
        <is>
          <t xml:space="preserve">1:3</t>
        </is>
      </c>
      <c r="H125" t="inlineStr">
        <is>
          <t xml:space="preserve">1:3</t>
        </is>
      </c>
    </row>
    <row r="126">
      <c r="A126" t="inlineStr">
        <is>
          <t xml:space="preserve">9:00 am</t>
        </is>
      </c>
      <c r="B126" t="inlineStr">
        <is>
          <t xml:space="preserve">1:1</t>
        </is>
      </c>
      <c r="C126" t="inlineStr">
        <is>
          <t xml:space="preserve">1:1</t>
        </is>
      </c>
      <c r="D126" t="inlineStr">
        <is>
          <t xml:space="preserve">1:1</t>
        </is>
      </c>
      <c r="E126" t="inlineStr">
        <is>
          <t xml:space="preserve">1:1</t>
        </is>
      </c>
      <c r="F126" t="inlineStr">
        <is>
          <t xml:space="preserve">1:1</t>
        </is>
      </c>
      <c r="G126" t="inlineStr">
        <is>
          <t xml:space="preserve">1:3</t>
        </is>
      </c>
      <c r="H126" t="inlineStr">
        <is>
          <t xml:space="preserve">1:3</t>
        </is>
      </c>
    </row>
    <row r="127">
      <c r="A127" t="inlineStr">
        <is>
          <t xml:space="preserve">9:30 am</t>
        </is>
      </c>
      <c r="B127" t="inlineStr">
        <is>
          <t xml:space="preserve">1:1</t>
        </is>
      </c>
      <c r="C127" t="inlineStr">
        <is>
          <t xml:space="preserve">1:1</t>
        </is>
      </c>
      <c r="D127" t="inlineStr">
        <is>
          <t xml:space="preserve">1:1</t>
        </is>
      </c>
      <c r="E127" t="inlineStr">
        <is>
          <t xml:space="preserve">1:1</t>
        </is>
      </c>
      <c r="F127" t="inlineStr">
        <is>
          <t xml:space="preserve">1:1</t>
        </is>
      </c>
      <c r="G127" t="inlineStr">
        <is>
          <t xml:space="preserve">1:3</t>
        </is>
      </c>
      <c r="H127" t="inlineStr">
        <is>
          <t xml:space="preserve">1:3</t>
        </is>
      </c>
    </row>
    <row r="128">
      <c r="A128" t="inlineStr">
        <is>
          <t xml:space="preserve">10:00 am</t>
        </is>
      </c>
      <c r="B128" t="inlineStr">
        <is>
          <t xml:space="preserve">1:1</t>
        </is>
      </c>
      <c r="C128" t="inlineStr">
        <is>
          <t xml:space="preserve">1:1</t>
        </is>
      </c>
      <c r="D128" t="inlineStr">
        <is>
          <t xml:space="preserve">1:1</t>
        </is>
      </c>
      <c r="E128" t="inlineStr">
        <is>
          <t xml:space="preserve">1:1</t>
        </is>
      </c>
      <c r="F128" t="inlineStr">
        <is>
          <t xml:space="preserve">1:1</t>
        </is>
      </c>
      <c r="G128" t="inlineStr">
        <is>
          <t xml:space="preserve">1:3</t>
        </is>
      </c>
      <c r="H128" t="inlineStr">
        <is>
          <t xml:space="preserve">1:3</t>
        </is>
      </c>
    </row>
    <row r="129">
      <c r="A129" t="inlineStr">
        <is>
          <t xml:space="preserve">10:30 am</t>
        </is>
      </c>
      <c r="B129" t="inlineStr">
        <is>
          <t xml:space="preserve">1:1</t>
        </is>
      </c>
      <c r="C129" t="inlineStr">
        <is>
          <t xml:space="preserve">1:1</t>
        </is>
      </c>
      <c r="D129" t="inlineStr">
        <is>
          <t xml:space="preserve">1:1</t>
        </is>
      </c>
      <c r="E129" t="inlineStr">
        <is>
          <t xml:space="preserve">1:1</t>
        </is>
      </c>
      <c r="F129" t="inlineStr">
        <is>
          <t xml:space="preserve">1:1</t>
        </is>
      </c>
      <c r="G129" t="inlineStr">
        <is>
          <t xml:space="preserve">1:3</t>
        </is>
      </c>
      <c r="H129" t="inlineStr">
        <is>
          <t xml:space="preserve">1:3</t>
        </is>
      </c>
    </row>
    <row r="130">
      <c r="A130" t="inlineStr">
        <is>
          <t xml:space="preserve">11:00 am</t>
        </is>
      </c>
      <c r="B130" t="inlineStr">
        <is>
          <t xml:space="preserve">1:1</t>
        </is>
      </c>
      <c r="C130" t="inlineStr">
        <is>
          <t xml:space="preserve">1:1</t>
        </is>
      </c>
      <c r="D130" t="inlineStr">
        <is>
          <t xml:space="preserve">1:1</t>
        </is>
      </c>
      <c r="E130" t="inlineStr">
        <is>
          <t xml:space="preserve">1:1</t>
        </is>
      </c>
      <c r="F130" t="inlineStr">
        <is>
          <t xml:space="preserve">1:1</t>
        </is>
      </c>
      <c r="G130" t="inlineStr">
        <is>
          <t xml:space="preserve">1:3</t>
        </is>
      </c>
      <c r="H130" t="inlineStr">
        <is>
          <t xml:space="preserve">1:3</t>
        </is>
      </c>
    </row>
    <row r="131">
      <c r="A131" t="inlineStr">
        <is>
          <t xml:space="preserve">11:30 am</t>
        </is>
      </c>
      <c r="B131" t="inlineStr">
        <is>
          <t xml:space="preserve">1:1</t>
        </is>
      </c>
      <c r="C131" t="inlineStr">
        <is>
          <t xml:space="preserve">1:1</t>
        </is>
      </c>
      <c r="D131" t="inlineStr">
        <is>
          <t xml:space="preserve">1:1</t>
        </is>
      </c>
      <c r="E131" t="inlineStr">
        <is>
          <t xml:space="preserve">1:1</t>
        </is>
      </c>
      <c r="F131" t="inlineStr">
        <is>
          <t xml:space="preserve">1:1</t>
        </is>
      </c>
      <c r="G131" t="inlineStr">
        <is>
          <t xml:space="preserve">1:3</t>
        </is>
      </c>
      <c r="H131" t="inlineStr">
        <is>
          <t xml:space="preserve">1:3</t>
        </is>
      </c>
    </row>
    <row r="132">
      <c r="A132" t="inlineStr">
        <is>
          <t xml:space="preserve">12:00 pm</t>
        </is>
      </c>
      <c r="B132" t="inlineStr">
        <is>
          <t xml:space="preserve">1:1</t>
        </is>
      </c>
      <c r="C132" t="inlineStr">
        <is>
          <t xml:space="preserve">1:1</t>
        </is>
      </c>
      <c r="D132" t="inlineStr">
        <is>
          <t xml:space="preserve">1:1</t>
        </is>
      </c>
      <c r="E132" t="inlineStr">
        <is>
          <t xml:space="preserve">1:1</t>
        </is>
      </c>
      <c r="F132" t="inlineStr">
        <is>
          <t xml:space="preserve">1:1</t>
        </is>
      </c>
      <c r="G132" t="inlineStr">
        <is>
          <t xml:space="preserve">1:3</t>
        </is>
      </c>
      <c r="H132" t="inlineStr">
        <is>
          <t xml:space="preserve">1:3</t>
        </is>
      </c>
    </row>
    <row r="133">
      <c r="A133" t="inlineStr">
        <is>
          <t xml:space="preserve">12:30 pm</t>
        </is>
      </c>
      <c r="B133" t="inlineStr">
        <is>
          <t xml:space="preserve">1:1</t>
        </is>
      </c>
      <c r="C133" t="inlineStr">
        <is>
          <t xml:space="preserve">1:1</t>
        </is>
      </c>
      <c r="D133" t="inlineStr">
        <is>
          <t xml:space="preserve">1:1</t>
        </is>
      </c>
      <c r="E133" t="inlineStr">
        <is>
          <t xml:space="preserve">1:1</t>
        </is>
      </c>
      <c r="F133" t="inlineStr">
        <is>
          <t xml:space="preserve">1:1</t>
        </is>
      </c>
      <c r="G133" t="inlineStr">
        <is>
          <t xml:space="preserve">1:3</t>
        </is>
      </c>
      <c r="H133" t="inlineStr">
        <is>
          <t xml:space="preserve">1:3</t>
        </is>
      </c>
    </row>
    <row r="134">
      <c r="A134" t="inlineStr">
        <is>
          <t xml:space="preserve">1:00 pm</t>
        </is>
      </c>
      <c r="B134" t="inlineStr">
        <is>
          <t xml:space="preserve">1:1</t>
        </is>
      </c>
      <c r="C134" t="inlineStr">
        <is>
          <t xml:space="preserve">1:1</t>
        </is>
      </c>
      <c r="D134" t="inlineStr">
        <is>
          <t xml:space="preserve">1:1</t>
        </is>
      </c>
      <c r="E134" t="inlineStr">
        <is>
          <t xml:space="preserve">1:1</t>
        </is>
      </c>
      <c r="F134" t="inlineStr">
        <is>
          <t xml:space="preserve">1:1</t>
        </is>
      </c>
      <c r="G134" t="inlineStr">
        <is>
          <t xml:space="preserve">1:3</t>
        </is>
      </c>
      <c r="H134" t="inlineStr">
        <is>
          <t xml:space="preserve">1:3</t>
        </is>
      </c>
    </row>
    <row r="135">
      <c r="A135" t="inlineStr">
        <is>
          <t xml:space="preserve">1:30 pm</t>
        </is>
      </c>
      <c r="B135" t="inlineStr">
        <is>
          <t xml:space="preserve">1:1</t>
        </is>
      </c>
      <c r="C135" t="inlineStr">
        <is>
          <t xml:space="preserve">1:1</t>
        </is>
      </c>
      <c r="D135" t="inlineStr">
        <is>
          <t xml:space="preserve">1:1</t>
        </is>
      </c>
      <c r="E135" t="inlineStr">
        <is>
          <t xml:space="preserve">1:1</t>
        </is>
      </c>
      <c r="F135" t="inlineStr">
        <is>
          <t xml:space="preserve">1:1</t>
        </is>
      </c>
      <c r="G135" t="inlineStr">
        <is>
          <t xml:space="preserve">1:3</t>
        </is>
      </c>
      <c r="H135" t="inlineStr">
        <is>
          <t xml:space="preserve">1:3</t>
        </is>
      </c>
    </row>
    <row r="136">
      <c r="A136" t="inlineStr">
        <is>
          <t xml:space="preserve">2:00 pm</t>
        </is>
      </c>
      <c r="B136" t="inlineStr">
        <is>
          <t xml:space="preserve">1:1</t>
        </is>
      </c>
      <c r="C136" t="inlineStr">
        <is>
          <t xml:space="preserve">1:1</t>
        </is>
      </c>
      <c r="D136" t="inlineStr">
        <is>
          <t xml:space="preserve">1:1</t>
        </is>
      </c>
      <c r="E136" t="inlineStr">
        <is>
          <t xml:space="preserve">1:1</t>
        </is>
      </c>
      <c r="F136" t="inlineStr">
        <is>
          <t xml:space="preserve">1:1</t>
        </is>
      </c>
      <c r="G136" t="inlineStr">
        <is>
          <t xml:space="preserve">1:3</t>
        </is>
      </c>
      <c r="H136" t="inlineStr">
        <is>
          <t xml:space="preserve">1:3</t>
        </is>
      </c>
    </row>
    <row r="137">
      <c r="A137" t="inlineStr">
        <is>
          <t xml:space="preserve">2:30 pm</t>
        </is>
      </c>
      <c r="B137" t="inlineStr">
        <is>
          <t xml:space="preserve">1:1</t>
        </is>
      </c>
      <c r="C137" t="inlineStr">
        <is>
          <t xml:space="preserve">1:1</t>
        </is>
      </c>
      <c r="D137" t="inlineStr">
        <is>
          <t xml:space="preserve">1:1</t>
        </is>
      </c>
      <c r="E137" t="inlineStr">
        <is>
          <t xml:space="preserve">1:1</t>
        </is>
      </c>
      <c r="F137" t="inlineStr">
        <is>
          <t xml:space="preserve">1:1</t>
        </is>
      </c>
      <c r="G137" t="inlineStr">
        <is>
          <t xml:space="preserve">1:3</t>
        </is>
      </c>
      <c r="H137" t="inlineStr">
        <is>
          <t xml:space="preserve">1:3</t>
        </is>
      </c>
    </row>
    <row r="138">
      <c r="A138" t="inlineStr">
        <is>
          <t xml:space="preserve">3:00 pm</t>
        </is>
      </c>
      <c r="B138" t="inlineStr">
        <is>
          <t xml:space="preserve">1:3</t>
        </is>
      </c>
      <c r="C138" t="inlineStr">
        <is>
          <t xml:space="preserve">1:3</t>
        </is>
      </c>
      <c r="D138" t="inlineStr">
        <is>
          <t xml:space="preserve">1:3</t>
        </is>
      </c>
      <c r="E138" t="inlineStr">
        <is>
          <t xml:space="preserve">1:3</t>
        </is>
      </c>
      <c r="F138" t="inlineStr">
        <is>
          <t xml:space="preserve">1:3</t>
        </is>
      </c>
      <c r="G138" t="inlineStr">
        <is>
          <t xml:space="preserve">1:3</t>
        </is>
      </c>
      <c r="H138" t="inlineStr">
        <is>
          <t xml:space="preserve">1:3</t>
        </is>
      </c>
    </row>
    <row r="139">
      <c r="A139" t="inlineStr">
        <is>
          <t xml:space="preserve">3:30 pm</t>
        </is>
      </c>
      <c r="B139" t="inlineStr">
        <is>
          <t xml:space="preserve">1:3</t>
        </is>
      </c>
      <c r="C139" t="inlineStr">
        <is>
          <t xml:space="preserve">1:3</t>
        </is>
      </c>
      <c r="D139" t="inlineStr">
        <is>
          <t xml:space="preserve">1:3</t>
        </is>
      </c>
      <c r="E139" t="inlineStr">
        <is>
          <t xml:space="preserve">1:3</t>
        </is>
      </c>
      <c r="F139" t="inlineStr">
        <is>
          <t xml:space="preserve">1:3</t>
        </is>
      </c>
      <c r="G139" t="inlineStr">
        <is>
          <t xml:space="preserve">1:3</t>
        </is>
      </c>
      <c r="H139" t="inlineStr">
        <is>
          <t xml:space="preserve">1:3</t>
        </is>
      </c>
    </row>
    <row r="140">
      <c r="A140" t="inlineStr">
        <is>
          <t xml:space="preserve">4:00 pm</t>
        </is>
      </c>
      <c r="B140" t="inlineStr">
        <is>
          <t xml:space="preserve">1:3</t>
        </is>
      </c>
      <c r="C140" t="inlineStr">
        <is>
          <t xml:space="preserve">1:3</t>
        </is>
      </c>
      <c r="D140" t="inlineStr">
        <is>
          <t xml:space="preserve">1:3</t>
        </is>
      </c>
      <c r="E140" t="inlineStr">
        <is>
          <t xml:space="preserve">1:3</t>
        </is>
      </c>
      <c r="F140" t="inlineStr">
        <is>
          <t xml:space="preserve">1:3</t>
        </is>
      </c>
      <c r="G140" t="inlineStr">
        <is>
          <t xml:space="preserve">1:3</t>
        </is>
      </c>
      <c r="H140" t="inlineStr">
        <is>
          <t xml:space="preserve">1:3</t>
        </is>
      </c>
    </row>
    <row r="141">
      <c r="A141" t="inlineStr">
        <is>
          <t xml:space="preserve">4:30 pm</t>
        </is>
      </c>
      <c r="B141" t="inlineStr">
        <is>
          <t xml:space="preserve">1:3</t>
        </is>
      </c>
      <c r="C141" t="inlineStr">
        <is>
          <t xml:space="preserve">1:3</t>
        </is>
      </c>
      <c r="D141" t="inlineStr">
        <is>
          <t xml:space="preserve">1:3</t>
        </is>
      </c>
      <c r="E141" t="inlineStr">
        <is>
          <t xml:space="preserve">1:3</t>
        </is>
      </c>
      <c r="F141" t="inlineStr">
        <is>
          <t xml:space="preserve">1:3</t>
        </is>
      </c>
      <c r="G141" t="inlineStr">
        <is>
          <t xml:space="preserve">1:3</t>
        </is>
      </c>
      <c r="H141" t="inlineStr">
        <is>
          <t xml:space="preserve">1:3</t>
        </is>
      </c>
    </row>
    <row r="142">
      <c r="A142" t="inlineStr">
        <is>
          <t xml:space="preserve">5:00 pm</t>
        </is>
      </c>
      <c r="B142" t="inlineStr">
        <is>
          <t xml:space="preserve">1:3</t>
        </is>
      </c>
      <c r="C142" t="inlineStr">
        <is>
          <t xml:space="preserve">1:3</t>
        </is>
      </c>
      <c r="D142" t="inlineStr">
        <is>
          <t xml:space="preserve">1:3</t>
        </is>
      </c>
      <c r="E142" t="inlineStr">
        <is>
          <t xml:space="preserve">1:3</t>
        </is>
      </c>
      <c r="F142" t="inlineStr">
        <is>
          <t xml:space="preserve">1:3</t>
        </is>
      </c>
      <c r="G142" t="inlineStr">
        <is>
          <t xml:space="preserve">1:3</t>
        </is>
      </c>
      <c r="H142" t="inlineStr">
        <is>
          <t xml:space="preserve">1:3</t>
        </is>
      </c>
    </row>
    <row r="143">
      <c r="A143" t="inlineStr">
        <is>
          <t xml:space="preserve">5:30 pm</t>
        </is>
      </c>
      <c r="B143" t="inlineStr">
        <is>
          <t xml:space="preserve">1:3</t>
        </is>
      </c>
      <c r="C143" t="inlineStr">
        <is>
          <t xml:space="preserve">1:3</t>
        </is>
      </c>
      <c r="D143" t="inlineStr">
        <is>
          <t xml:space="preserve">1:3</t>
        </is>
      </c>
      <c r="E143" t="inlineStr">
        <is>
          <t xml:space="preserve">1:3</t>
        </is>
      </c>
      <c r="F143" t="inlineStr">
        <is>
          <t xml:space="preserve">1:3</t>
        </is>
      </c>
      <c r="G143" t="inlineStr">
        <is>
          <t xml:space="preserve">1:3</t>
        </is>
      </c>
      <c r="H143" t="inlineStr">
        <is>
          <t xml:space="preserve">1:3</t>
        </is>
      </c>
    </row>
    <row r="144">
      <c r="A144" t="inlineStr">
        <is>
          <t xml:space="preserve">6:00 pm</t>
        </is>
      </c>
      <c r="B144" t="inlineStr">
        <is>
          <t xml:space="preserve">1:3</t>
        </is>
      </c>
      <c r="C144" t="inlineStr">
        <is>
          <t xml:space="preserve">1:3</t>
        </is>
      </c>
      <c r="D144" t="inlineStr">
        <is>
          <t xml:space="preserve">1:3</t>
        </is>
      </c>
      <c r="E144" t="inlineStr">
        <is>
          <t xml:space="preserve">1:3</t>
        </is>
      </c>
      <c r="F144" t="inlineStr">
        <is>
          <t xml:space="preserve">1:3</t>
        </is>
      </c>
      <c r="G144" t="inlineStr">
        <is>
          <t xml:space="preserve">1:3</t>
        </is>
      </c>
      <c r="H144" t="inlineStr">
        <is>
          <t xml:space="preserve">1:3</t>
        </is>
      </c>
    </row>
    <row r="145">
      <c r="A145" t="inlineStr">
        <is>
          <t xml:space="preserve">6:30 pm</t>
        </is>
      </c>
      <c r="B145" t="inlineStr">
        <is>
          <t xml:space="preserve">1:3</t>
        </is>
      </c>
      <c r="C145" t="inlineStr">
        <is>
          <t xml:space="preserve">1:3</t>
        </is>
      </c>
      <c r="D145" t="inlineStr">
        <is>
          <t xml:space="preserve">1:3</t>
        </is>
      </c>
      <c r="E145" t="inlineStr">
        <is>
          <t xml:space="preserve">1:3</t>
        </is>
      </c>
      <c r="F145" t="inlineStr">
        <is>
          <t xml:space="preserve">1:3</t>
        </is>
      </c>
      <c r="G145" t="inlineStr">
        <is>
          <t xml:space="preserve">1:3</t>
        </is>
      </c>
      <c r="H145" t="inlineStr">
        <is>
          <t xml:space="preserve">1:3</t>
        </is>
      </c>
    </row>
    <row r="146">
      <c r="A146" t="inlineStr">
        <is>
          <t xml:space="preserve">7:00 pm</t>
        </is>
      </c>
      <c r="B146" t="inlineStr">
        <is>
          <t xml:space="preserve">1:3</t>
        </is>
      </c>
      <c r="C146" t="inlineStr">
        <is>
          <t xml:space="preserve">1:3</t>
        </is>
      </c>
      <c r="D146" t="inlineStr">
        <is>
          <t xml:space="preserve">1:3</t>
        </is>
      </c>
      <c r="E146" t="inlineStr">
        <is>
          <t xml:space="preserve">1:3</t>
        </is>
      </c>
      <c r="F146" t="inlineStr">
        <is>
          <t xml:space="preserve">1:3</t>
        </is>
      </c>
      <c r="G146" t="inlineStr">
        <is>
          <t xml:space="preserve">1:3</t>
        </is>
      </c>
      <c r="H146" t="inlineStr">
        <is>
          <t xml:space="preserve">1:3</t>
        </is>
      </c>
    </row>
    <row r="147">
      <c r="A147" t="inlineStr">
        <is>
          <t xml:space="preserve">7:30 pm</t>
        </is>
      </c>
      <c r="B147" t="inlineStr">
        <is>
          <t xml:space="preserve">1:3</t>
        </is>
      </c>
      <c r="C147" t="inlineStr">
        <is>
          <t xml:space="preserve">1:3</t>
        </is>
      </c>
      <c r="D147" t="inlineStr">
        <is>
          <t xml:space="preserve">1:3</t>
        </is>
      </c>
      <c r="E147" t="inlineStr">
        <is>
          <t xml:space="preserve">1:3</t>
        </is>
      </c>
      <c r="F147" t="inlineStr">
        <is>
          <t xml:space="preserve">1:3</t>
        </is>
      </c>
      <c r="G147" t="inlineStr">
        <is>
          <t xml:space="preserve">1:3</t>
        </is>
      </c>
      <c r="H147" t="inlineStr">
        <is>
          <t xml:space="preserve">1:3</t>
        </is>
      </c>
    </row>
    <row r="148">
      <c r="A148" t="inlineStr">
        <is>
          <t xml:space="preserve">8:00 pm</t>
        </is>
      </c>
      <c r="B148" t="inlineStr">
        <is>
          <t xml:space="preserve">1:3</t>
        </is>
      </c>
      <c r="C148" t="inlineStr">
        <is>
          <t xml:space="preserve">1:3</t>
        </is>
      </c>
      <c r="D148" t="inlineStr">
        <is>
          <t xml:space="preserve">1:3</t>
        </is>
      </c>
      <c r="E148" t="inlineStr">
        <is>
          <t xml:space="preserve">1:3</t>
        </is>
      </c>
      <c r="F148" t="inlineStr">
        <is>
          <t xml:space="preserve">1:3</t>
        </is>
      </c>
      <c r="G148" t="inlineStr">
        <is>
          <t xml:space="preserve">1:3</t>
        </is>
      </c>
      <c r="H148" t="inlineStr">
        <is>
          <t xml:space="preserve">1:3</t>
        </is>
      </c>
    </row>
    <row r="149">
      <c r="A149" t="inlineStr">
        <is>
          <t xml:space="preserve">8:30 pm</t>
        </is>
      </c>
      <c r="B149" t="inlineStr">
        <is>
          <t xml:space="preserve">1:3</t>
        </is>
      </c>
      <c r="C149" t="inlineStr">
        <is>
          <t xml:space="preserve">1:3</t>
        </is>
      </c>
      <c r="D149" t="inlineStr">
        <is>
          <t xml:space="preserve">1:3</t>
        </is>
      </c>
      <c r="E149" t="inlineStr">
        <is>
          <t xml:space="preserve">1:3</t>
        </is>
      </c>
      <c r="F149" t="inlineStr">
        <is>
          <t xml:space="preserve">1:3</t>
        </is>
      </c>
      <c r="G149" t="inlineStr">
        <is>
          <t xml:space="preserve">1:3</t>
        </is>
      </c>
      <c r="H149" t="inlineStr">
        <is>
          <t xml:space="preserve">1:3</t>
        </is>
      </c>
    </row>
    <row r="150">
      <c r="A150" t="inlineStr">
        <is>
          <t xml:space="preserve">9:00 pm</t>
        </is>
      </c>
      <c r="B150" t="inlineStr">
        <is>
          <t xml:space="preserve">1:3</t>
        </is>
      </c>
      <c r="C150" t="inlineStr">
        <is>
          <t xml:space="preserve">1:3</t>
        </is>
      </c>
      <c r="D150" t="inlineStr">
        <is>
          <t xml:space="preserve">1:3</t>
        </is>
      </c>
      <c r="E150" t="inlineStr">
        <is>
          <t xml:space="preserve">1:3</t>
        </is>
      </c>
      <c r="F150" t="inlineStr">
        <is>
          <t xml:space="preserve">1:3</t>
        </is>
      </c>
      <c r="G150" t="inlineStr">
        <is>
          <t xml:space="preserve">1:3</t>
        </is>
      </c>
      <c r="H150" t="inlineStr">
        <is>
          <t xml:space="preserve">1:3</t>
        </is>
      </c>
    </row>
    <row r="151">
      <c r="A151" t="inlineStr">
        <is>
          <t xml:space="preserve">9:30 pm</t>
        </is>
      </c>
      <c r="B151" t="inlineStr">
        <is>
          <t xml:space="preserve">1:3</t>
        </is>
      </c>
      <c r="C151" t="inlineStr">
        <is>
          <t xml:space="preserve">1:3</t>
        </is>
      </c>
      <c r="D151" t="inlineStr">
        <is>
          <t xml:space="preserve">1:3</t>
        </is>
      </c>
      <c r="E151" t="inlineStr">
        <is>
          <t xml:space="preserve">1:3</t>
        </is>
      </c>
      <c r="F151" t="inlineStr">
        <is>
          <t xml:space="preserve">1:3</t>
        </is>
      </c>
      <c r="G151" t="inlineStr">
        <is>
          <t xml:space="preserve">1:3</t>
        </is>
      </c>
      <c r="H151" t="inlineStr">
        <is>
          <t xml:space="preserve">1:3</t>
        </is>
      </c>
    </row>
    <row r="152">
      <c r="A152" t="inlineStr">
        <is>
          <t xml:space="preserve">10:00 pm</t>
        </is>
      </c>
      <c r="B152" t="inlineStr">
        <is>
          <t xml:space="preserve">Sleepover 1:3</t>
        </is>
      </c>
      <c r="C152" t="inlineStr">
        <is>
          <t xml:space="preserve">Sleepover 1:3</t>
        </is>
      </c>
      <c r="D152" t="inlineStr">
        <is>
          <t xml:space="preserve">Sleepover 1:3</t>
        </is>
      </c>
      <c r="E152" t="inlineStr">
        <is>
          <t xml:space="preserve">Sleepover 1:3</t>
        </is>
      </c>
      <c r="F152" t="inlineStr">
        <is>
          <t xml:space="preserve">Sleepover 1:3</t>
        </is>
      </c>
      <c r="G152" t="inlineStr">
        <is>
          <t xml:space="preserve">Sleepover 1:3</t>
        </is>
      </c>
      <c r="H152" t="inlineStr">
        <is>
          <t xml:space="preserve">Sleepover 1:3</t>
        </is>
      </c>
    </row>
    <row r="153">
      <c r="A153" t="inlineStr">
        <is>
          <t xml:space="preserve">10:30 pm</t>
        </is>
      </c>
      <c r="B153" t="inlineStr">
        <is>
          <t xml:space="preserve">Sleepover 1:3</t>
        </is>
      </c>
      <c r="C153" t="inlineStr">
        <is>
          <t xml:space="preserve">Sleepover 1:3</t>
        </is>
      </c>
      <c r="D153" t="inlineStr">
        <is>
          <t xml:space="preserve">Sleepover 1:3</t>
        </is>
      </c>
      <c r="E153" t="inlineStr">
        <is>
          <t xml:space="preserve">Sleepover 1:3</t>
        </is>
      </c>
      <c r="F153" t="inlineStr">
        <is>
          <t xml:space="preserve">Sleepover 1:3</t>
        </is>
      </c>
      <c r="G153" t="inlineStr">
        <is>
          <t xml:space="preserve">Sleepover 1:3</t>
        </is>
      </c>
      <c r="H153" t="inlineStr">
        <is>
          <t xml:space="preserve">Sleepover 1:3</t>
        </is>
      </c>
    </row>
    <row r="154">
      <c r="A154" t="inlineStr">
        <is>
          <t xml:space="preserve">11:00 pm</t>
        </is>
      </c>
      <c r="B154" t="inlineStr">
        <is>
          <t xml:space="preserve">Sleepover 1:3</t>
        </is>
      </c>
      <c r="C154" t="inlineStr">
        <is>
          <t xml:space="preserve">Sleepover 1:3</t>
        </is>
      </c>
      <c r="D154" t="inlineStr">
        <is>
          <t xml:space="preserve">Sleepover 1:3</t>
        </is>
      </c>
      <c r="E154" t="inlineStr">
        <is>
          <t xml:space="preserve">Sleepover 1:3</t>
        </is>
      </c>
      <c r="F154" t="inlineStr">
        <is>
          <t xml:space="preserve">Sleepover 1:3</t>
        </is>
      </c>
      <c r="G154" t="inlineStr">
        <is>
          <t xml:space="preserve">Sleepover 1:3</t>
        </is>
      </c>
      <c r="H154" t="inlineStr">
        <is>
          <t xml:space="preserve">Sleepover 1:3</t>
        </is>
      </c>
    </row>
    <row r="155">
      <c r="A155" t="inlineStr">
        <is>
          <t xml:space="preserve">11:30 pm</t>
        </is>
      </c>
      <c r="B155" t="inlineStr">
        <is>
          <t xml:space="preserve">Sleepover 1:3</t>
        </is>
      </c>
      <c r="C155" t="inlineStr">
        <is>
          <t xml:space="preserve">Sleepover 1:3</t>
        </is>
      </c>
      <c r="D155" t="inlineStr">
        <is>
          <t xml:space="preserve">Sleepover 1:3</t>
        </is>
      </c>
      <c r="E155" t="inlineStr">
        <is>
          <t xml:space="preserve">Sleepover 1:3</t>
        </is>
      </c>
      <c r="F155" t="inlineStr">
        <is>
          <t xml:space="preserve">Sleepover 1:3</t>
        </is>
      </c>
      <c r="G155" t="inlineStr">
        <is>
          <t xml:space="preserve">Sleepover 1:3</t>
        </is>
      </c>
      <c r="H155" t="inlineStr">
        <is>
          <t xml:space="preserve">Sleepover 1:3</t>
        </is>
      </c>
    </row>
  </sheetData>
  <pageMargins left="0.5" right="0.5" top="0.6" bottom="0.6"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8" customWidth="1"/>
    <col min="2" max="2" width="40" customWidth="1"/>
    <col min="3" max="3" width="16" customWidth="1"/>
    <col min="4" max="4" width="12" customWidth="1"/>
    <col min="5" max="5" width="12" customWidth="1"/>
    <col min="6" max="6" width="12" customWidth="1"/>
  </cols>
  <sheetData>
    <row r="1">
      <c r="A1" s="2" t="inlineStr">
        <is>
          <t xml:space="preserve">Support item</t>
        </is>
      </c>
      <c r="B1" s="2" t="inlineStr">
        <is>
          <t xml:space="preserve">Support</t>
        </is>
      </c>
      <c r="C1" s="2" t="inlineStr">
        <is>
          <t xml:space="preserve">Unit</t>
        </is>
      </c>
      <c r="D1" s="2" t="inlineStr">
        <is>
          <t xml:space="preserve">National</t>
        </is>
      </c>
      <c r="E1" s="2" t="inlineStr">
        <is>
          <t xml:space="preserve">Remote</t>
        </is>
      </c>
      <c r="F1" s="2" t="inlineStr">
        <is>
          <t xml:space="preserve">Very Remote</t>
        </is>
      </c>
    </row>
    <row r="2">
      <c r="A2" t="inlineStr">
        <is>
          <t xml:space="preserve">01_801_0138_1_1</t>
        </is>
      </c>
      <c r="B2" t="inlineStr">
        <is>
          <t xml:space="preserve">SIL standard, weekday daytime</t>
        </is>
      </c>
      <c r="C2" t="inlineStr">
        <is>
          <t xml:space="preserve">Hour</t>
        </is>
      </c>
      <c r="D2" s="5">
        <v>73.58</v>
      </c>
      <c r="E2" s="5">
        <v>103.01</v>
      </c>
      <c r="F2" s="5">
        <v>110.37</v>
      </c>
    </row>
    <row r="3">
      <c r="A3" t="inlineStr">
        <is>
          <t xml:space="preserve">01_802_0138_1_1</t>
        </is>
      </c>
      <c r="B3" t="inlineStr">
        <is>
          <t xml:space="preserve">SIL standard, weekday evening</t>
        </is>
      </c>
      <c r="C3" t="inlineStr">
        <is>
          <t xml:space="preserve">Hour</t>
        </is>
      </c>
      <c r="D3" s="5">
        <v>81.07</v>
      </c>
      <c r="E3" s="5">
        <v>113.5</v>
      </c>
      <c r="F3" s="5">
        <v>121.61</v>
      </c>
    </row>
    <row r="4">
      <c r="A4" t="inlineStr">
        <is>
          <t xml:space="preserve">01_803_0138_1_1</t>
        </is>
      </c>
      <c r="B4" t="inlineStr">
        <is>
          <t xml:space="preserve">SIL standard, weekday night (active)</t>
        </is>
      </c>
      <c r="C4" t="inlineStr">
        <is>
          <t xml:space="preserve">Hour</t>
        </is>
      </c>
      <c r="D4" s="5">
        <v>82.57</v>
      </c>
      <c r="E4" s="5">
        <v>115.6</v>
      </c>
      <c r="F4" s="5">
        <v>123.86</v>
      </c>
    </row>
    <row r="5">
      <c r="A5" t="inlineStr">
        <is>
          <t xml:space="preserve">01_804_0138_1_1</t>
        </is>
      </c>
      <c r="B5" t="inlineStr">
        <is>
          <t xml:space="preserve">SIL standard, saturday</t>
        </is>
      </c>
      <c r="C5" t="inlineStr">
        <is>
          <t xml:space="preserve">Hour</t>
        </is>
      </c>
      <c r="D5" s="5">
        <v>103.54</v>
      </c>
      <c r="E5" s="5">
        <v>144.96</v>
      </c>
      <c r="F5" s="5">
        <v>155.31</v>
      </c>
    </row>
    <row r="6">
      <c r="A6" t="inlineStr">
        <is>
          <t xml:space="preserve">01_805_0138_1_1</t>
        </is>
      </c>
      <c r="B6" t="inlineStr">
        <is>
          <t xml:space="preserve">SIL standard, sunday</t>
        </is>
      </c>
      <c r="C6" t="inlineStr">
        <is>
          <t xml:space="preserve">Hour</t>
        </is>
      </c>
      <c r="D6" s="5">
        <v>133.5</v>
      </c>
      <c r="E6" s="5">
        <v>186.9</v>
      </c>
      <c r="F6" s="5">
        <v>200.25</v>
      </c>
    </row>
    <row r="7">
      <c r="A7" t="inlineStr">
        <is>
          <t xml:space="preserve">01_806_0138_1_1</t>
        </is>
      </c>
      <c r="B7" t="inlineStr">
        <is>
          <t xml:space="preserve">SIL standard, public holiday</t>
        </is>
      </c>
      <c r="C7" t="inlineStr">
        <is>
          <t xml:space="preserve">Hour</t>
        </is>
      </c>
      <c r="D7" s="5">
        <v>163.46</v>
      </c>
      <c r="E7" s="5">
        <v>228.84</v>
      </c>
      <c r="F7" s="5">
        <v>245.19</v>
      </c>
    </row>
    <row r="8">
      <c r="A8" t="inlineStr">
        <is>
          <t xml:space="preserve">01_811_0138_1_1</t>
        </is>
      </c>
      <c r="B8" t="inlineStr">
        <is>
          <t xml:space="preserve">SIL high intensity, weekday daytime</t>
        </is>
      </c>
      <c r="C8" t="inlineStr">
        <is>
          <t xml:space="preserve">Hour</t>
        </is>
      </c>
      <c r="D8" s="5">
        <v>79.6</v>
      </c>
      <c r="E8" s="5">
        <v>111.44</v>
      </c>
      <c r="F8" s="5">
        <v>119.4</v>
      </c>
    </row>
    <row r="9">
      <c r="A9" t="inlineStr">
        <is>
          <t xml:space="preserve">01_812_0138_1_1</t>
        </is>
      </c>
      <c r="B9" t="inlineStr">
        <is>
          <t xml:space="preserve">SIL high intensity, weekday evening</t>
        </is>
      </c>
      <c r="C9" t="inlineStr">
        <is>
          <t xml:space="preserve">Hour</t>
        </is>
      </c>
      <c r="D9" s="5">
        <v>87.7</v>
      </c>
      <c r="E9" s="5">
        <v>122.78</v>
      </c>
      <c r="F9" s="5">
        <v>131.55</v>
      </c>
    </row>
    <row r="10">
      <c r="A10" t="inlineStr">
        <is>
          <t xml:space="preserve">01_813_0138_1_1</t>
        </is>
      </c>
      <c r="B10" t="inlineStr">
        <is>
          <t xml:space="preserve">SIL high intensity, weekday night (active)</t>
        </is>
      </c>
      <c r="C10" t="inlineStr">
        <is>
          <t xml:space="preserve">Hour</t>
        </is>
      </c>
      <c r="D10" s="5">
        <v>89.32</v>
      </c>
      <c r="E10" s="5">
        <v>125.05</v>
      </c>
      <c r="F10" s="5">
        <v>133.98</v>
      </c>
    </row>
    <row r="11">
      <c r="A11" t="inlineStr">
        <is>
          <t xml:space="preserve">01_814_0138_1_1</t>
        </is>
      </c>
      <c r="B11" t="inlineStr">
        <is>
          <t xml:space="preserve">SIL high intensity, saturday</t>
        </is>
      </c>
      <c r="C11" t="inlineStr">
        <is>
          <t xml:space="preserve">Hour</t>
        </is>
      </c>
      <c r="D11" s="5">
        <v>112.01</v>
      </c>
      <c r="E11" s="5">
        <v>156.81</v>
      </c>
      <c r="F11" s="5">
        <v>168.02</v>
      </c>
    </row>
    <row r="12">
      <c r="A12" t="inlineStr">
        <is>
          <t xml:space="preserve">01_815_0138_1_1</t>
        </is>
      </c>
      <c r="B12" t="inlineStr">
        <is>
          <t xml:space="preserve">SIL high intensity, sunday</t>
        </is>
      </c>
      <c r="C12" t="inlineStr">
        <is>
          <t xml:space="preserve">Hour</t>
        </is>
      </c>
      <c r="D12" s="5">
        <v>144.42</v>
      </c>
      <c r="E12" s="5">
        <v>202.19</v>
      </c>
      <c r="F12" s="5">
        <v>216.63</v>
      </c>
    </row>
    <row r="13">
      <c r="A13" t="inlineStr">
        <is>
          <t xml:space="preserve">01_816_0138_1_1</t>
        </is>
      </c>
      <c r="B13" t="inlineStr">
        <is>
          <t xml:space="preserve">SIL high intensity, public holiday</t>
        </is>
      </c>
      <c r="C13" t="inlineStr">
        <is>
          <t xml:space="preserve">Hour</t>
        </is>
      </c>
      <c r="D13" s="5">
        <v>176.84</v>
      </c>
      <c r="E13" s="5">
        <v>247.58</v>
      </c>
      <c r="F13" s="5">
        <v>265.26</v>
      </c>
    </row>
    <row r="14">
      <c r="A14" t="inlineStr">
        <is>
          <t xml:space="preserve">01_832_0138_1_1</t>
        </is>
      </c>
      <c r="B14" t="inlineStr">
        <is>
          <t xml:space="preserve">SIL night-time sleepover</t>
        </is>
      </c>
      <c r="C14" t="inlineStr">
        <is>
          <t xml:space="preserve">Each (per night)</t>
        </is>
      </c>
      <c r="D14" s="5">
        <v>311.79</v>
      </c>
      <c r="E14" s="5">
        <v>436.51</v>
      </c>
      <c r="F14" s="5">
        <v>467.69</v>
      </c>
    </row>
    <row r="16">
      <c r="A16" s="4" t="inlineStr">
        <is>
          <t xml:space="preserve">NDIS Pricing Schedule 2026-27, effective 24 September 2026 (Appendix 1). Maximum amounts, GST included where it applies. They bind NDIA-managed and plan-managed funding.</t>
        </is>
      </c>
    </row>
  </sheetData>
  <pageMargins left="0.5" right="0.5" top="0.6" bottom="0.6"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Views>
    <sheetView workbookViewId="0"/>
  </sheetViews>
  <sheetFormatPr defaultRowHeight="15"/>
  <cols>
    <col min="1" max="1" width="120" customWidth="1"/>
  </cols>
  <sheetData>
    <row r="1">
      <c r="A1" s="3" t="inlineStr">
        <is>
          <t xml:space="preserve">How this workbook works out the amounts</t>
        </is>
      </c>
    </row>
    <row r="3">
      <c r="A3" t="inlineStr">
        <is>
          <t xml:space="preserve">Each shift is one support. A shift that crosses times of day or days of the week, worked by a single worker, is priced at the higher band for the whole shift (Pricing Schedule 2026-27, Part 1, day and time). So a weekday 3 pm to 11 pm shift is all at the evening rate, as in the NDIA roster of care tool, which prices an afternoon shift that runs past 8 pm at the evening rate.</t>
        </is>
      </c>
    </row>
    <row r="4">
      <c r="A4" t="inlineStr">
        <is>
          <t xml:space="preserve">Shared support is divided between the residents sharing it (Part 1, group-based supports). Share of a worker = workers ÷ residents: 1 worker for 3 residents is a third each; 2 workers for 4 residents is half each.</t>
        </is>
      </c>
    </row>
    <row r="5">
      <c r="A5" t="inlineStr">
        <is>
          <t xml:space="preserve">Night-time sleepovers are priced per night: at least 8 continuous hours, starting before midnight and finishing after it, with up to 2 hours of awake support included (SIL guideline, 24 September 2026). Regularly more than 2 hours awake is an active overnight, priced by the hour.</t>
        </is>
      </c>
    </row>
    <row r="6">
      <c r="A6" t="inlineStr">
        <is>
          <t xml:space="preserve">Public holidays: the NDIA funds an average of 12 a year. As in the NDIA tool, each day adds 24 hours at the public holiday rate less the average of the weekday daytime, evening and night rates, at the resident’s average share of a worker.</t>
        </is>
      </c>
    </row>
    <row r="7">
      <c r="A7" t="inlineStr">
        <is>
          <t xml:space="preserve">Irregular support (unplanned days at home, such as illness): 16-hour days at 1:1, half at the weekday daytime rate and half at the evening rate, as in the NDIA tool. The SIL guideline funds up to 10 days a year at standard intensity and 15 at high intensity.</t>
        </is>
      </c>
    </row>
    <row r="8">
      <c r="A8" t="inlineStr">
        <is>
          <t xml:space="preserve">SIL a year = 52 weeks of the typical week + the public holiday uplift. Irregular support is a separate yearly amount.</t>
        </is>
      </c>
    </row>
    <row r="9">
      <c r="A9" t="inlineStr">
        <is>
          <t xml:space="preserve">A roster of care is not required and is not sent to the NDIA (Guide to using the provider SIL roster of care tool, version 4, June 2026). The NDIA decides SIL funding from evidence of the participant’s needs; a roster can be given to the participant and their support coordinator for a home and living request or a plan reassessment.</t>
        </is>
      </c>
    </row>
    <row r="10">
      <c r="A10" t="inlineStr">
        <is>
          <t xml:space="preserve">Vacancies are not funded: price each resident for their own needs, not for an empty room.</t>
        </is>
      </c>
    </row>
    <row r="12">
      <c r="A12" s="1" t="inlineStr">
        <is>
          <t xml:space="preserve">Sources</t>
        </is>
      </c>
    </row>
    <row r="13">
      <c r="A13" t="inlineStr">
        <is>
          <t xml:space="preserve">NDIS Pricing Schedule 2026-27: https://www.ndis.gov.au/media/8841/download?attachment</t>
        </is>
      </c>
    </row>
    <row r="14">
      <c r="A14" t="inlineStr">
        <is>
          <t xml:space="preserve">NDIA guideline, Supported independent living (24 September 2026): https://www.ndis.gov.au/media/7784/download?attachment</t>
        </is>
      </c>
    </row>
    <row r="15">
      <c r="A15" t="inlineStr">
        <is>
          <t xml:space="preserve">Guide to using the provider SIL roster of care tool, version 4: https://www.ndis.gov.au/media/8721/download?attachment</t>
        </is>
      </c>
    </row>
    <row r="16">
      <c r="A16" t="inlineStr">
        <is>
          <t xml:space="preserve">NDIA SIL roster of care tool, version 4.0: https://www.ndis.gov.au/media/8720/download?attachment</t>
        </is>
      </c>
    </row>
    <row r="17">
      <c r="A17" t="inlineStr">
        <is>
          <t xml:space="preserve">Guide to providing SIL: https://www.ndis.gov.au/providers/home-and-living-providers/support-live-independently/guide-providing-supported-independent-living-sil</t>
        </is>
      </c>
    </row>
    <row r="19">
      <c r="A19" s="4" t="inlineStr">
        <is>
          <t xml:space="preserve">General information, not financial or legal advice. Check every figure against the current Pricing Schedule and your participant’s plan before you rely on it.</t>
        </is>
      </c>
    </row>
  </sheetData>
  <pageMargins left="0.5" right="0.5" top="0.6" bottom="0.6" header="0.3" footer="0.3"/>
  <pageSetup orientation="landscape" fitToWidth="1" fitToHeight="0"/>
</worksheet>
</file>

<file path=docProps/core.xml><?xml version="1.0" encoding="utf-8"?>
<cp:coreProperties xmlns:cp="http://schemas.openxmlformats.org/package/2006/metadata/core-properties" xmlns:dc="http://purl.org/dc/elements/1.1/" xmlns:dcterms="http://purl.org/dc/terms/" xmlns:xsi="http://www.w3.org/2001/XMLSchema-instance">
  <dc:title>NDIS SIL roster of care, example 2026-27</dc:title>
  <dc:creator>Rostery free tools (rostery.com.au/tools)</dc:creator>
</cp:coreProperties>
</file>